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8_{CED851BC-8C3A-4008-854D-BA67138387C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2-18 лет на подпись" sheetId="1" r:id="rId1"/>
    <sheet name="Лист1" sheetId="4" r:id="rId2"/>
    <sheet name="Для зала 12-18 лет" sheetId="2" r:id="rId3"/>
    <sheet name="Лист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7" i="2" l="1"/>
  <c r="G257" i="2"/>
  <c r="F257" i="2"/>
  <c r="E257" i="2"/>
  <c r="H250" i="2"/>
  <c r="G250" i="2"/>
  <c r="F250" i="2"/>
  <c r="E250" i="2"/>
  <c r="H231" i="2"/>
  <c r="G231" i="2"/>
  <c r="F231" i="2"/>
  <c r="E231" i="2"/>
  <c r="H224" i="2"/>
  <c r="G224" i="2"/>
  <c r="F224" i="2"/>
  <c r="E224" i="2"/>
  <c r="H205" i="2"/>
  <c r="G205" i="2"/>
  <c r="F205" i="2"/>
  <c r="E205" i="2"/>
  <c r="H198" i="2"/>
  <c r="G198" i="2"/>
  <c r="F198" i="2"/>
  <c r="E198" i="2"/>
  <c r="H179" i="2"/>
  <c r="G179" i="2"/>
  <c r="F179" i="2"/>
  <c r="E179" i="2"/>
  <c r="H172" i="2"/>
  <c r="G172" i="2"/>
  <c r="F172" i="2"/>
  <c r="E172" i="2"/>
  <c r="H153" i="2"/>
  <c r="G153" i="2"/>
  <c r="F153" i="2"/>
  <c r="E153" i="2"/>
  <c r="H146" i="2"/>
  <c r="G146" i="2"/>
  <c r="F146" i="2"/>
  <c r="E146" i="2"/>
  <c r="H126" i="2"/>
  <c r="G126" i="2"/>
  <c r="F126" i="2"/>
  <c r="E126" i="2"/>
  <c r="H119" i="2"/>
  <c r="G119" i="2"/>
  <c r="F119" i="2"/>
  <c r="E119" i="2"/>
  <c r="H100" i="2"/>
  <c r="G100" i="2"/>
  <c r="F100" i="2"/>
  <c r="E100" i="2"/>
  <c r="H93" i="2"/>
  <c r="G93" i="2"/>
  <c r="F93" i="2"/>
  <c r="E93" i="2"/>
  <c r="H74" i="2"/>
  <c r="G74" i="2"/>
  <c r="F74" i="2"/>
  <c r="E74" i="2"/>
  <c r="H67" i="2"/>
  <c r="G67" i="2"/>
  <c r="F67" i="2"/>
  <c r="E67" i="2"/>
  <c r="H47" i="2"/>
  <c r="G47" i="2"/>
  <c r="F47" i="2"/>
  <c r="E47" i="2"/>
  <c r="H40" i="2"/>
  <c r="G40" i="2"/>
  <c r="F40" i="2"/>
  <c r="E40" i="2"/>
  <c r="H22" i="2"/>
  <c r="G22" i="2"/>
  <c r="F22" i="2"/>
  <c r="E22" i="2"/>
  <c r="H15" i="2"/>
  <c r="G15" i="2"/>
  <c r="F15" i="2"/>
  <c r="E15" i="2"/>
  <c r="F261" i="1"/>
  <c r="G261" i="1"/>
  <c r="H261" i="1"/>
  <c r="I261" i="1"/>
  <c r="J261" i="1"/>
  <c r="K261" i="1"/>
  <c r="L261" i="1"/>
  <c r="M261" i="1"/>
  <c r="N261" i="1"/>
  <c r="O261" i="1"/>
  <c r="P261" i="1"/>
  <c r="E261" i="1"/>
  <c r="F254" i="1"/>
  <c r="F262" i="1" s="1"/>
  <c r="G254" i="1"/>
  <c r="G262" i="1" s="1"/>
  <c r="H254" i="1"/>
  <c r="I254" i="1"/>
  <c r="J254" i="1"/>
  <c r="J262" i="1" s="1"/>
  <c r="K254" i="1"/>
  <c r="K262" i="1" s="1"/>
  <c r="L254" i="1"/>
  <c r="M254" i="1"/>
  <c r="N254" i="1"/>
  <c r="N262" i="1" s="1"/>
  <c r="O254" i="1"/>
  <c r="P254" i="1"/>
  <c r="F234" i="1"/>
  <c r="G234" i="1"/>
  <c r="H234" i="1"/>
  <c r="I234" i="1"/>
  <c r="J234" i="1"/>
  <c r="K234" i="1"/>
  <c r="L234" i="1"/>
  <c r="M234" i="1"/>
  <c r="N234" i="1"/>
  <c r="O234" i="1"/>
  <c r="P234" i="1"/>
  <c r="E234" i="1"/>
  <c r="F227" i="1"/>
  <c r="G227" i="1"/>
  <c r="G235" i="1" s="1"/>
  <c r="H227" i="1"/>
  <c r="I227" i="1"/>
  <c r="J227" i="1"/>
  <c r="J235" i="1" s="1"/>
  <c r="K227" i="1"/>
  <c r="K235" i="1" s="1"/>
  <c r="L227" i="1"/>
  <c r="M227" i="1"/>
  <c r="N227" i="1"/>
  <c r="N235" i="1" s="1"/>
  <c r="O227" i="1"/>
  <c r="O235" i="1" s="1"/>
  <c r="P227" i="1"/>
  <c r="F207" i="1"/>
  <c r="G207" i="1"/>
  <c r="H207" i="1"/>
  <c r="I207" i="1"/>
  <c r="J207" i="1"/>
  <c r="K207" i="1"/>
  <c r="L207" i="1"/>
  <c r="M207" i="1"/>
  <c r="N207" i="1"/>
  <c r="O207" i="1"/>
  <c r="P207" i="1"/>
  <c r="E207" i="1"/>
  <c r="F200" i="1"/>
  <c r="G200" i="1"/>
  <c r="H200" i="1"/>
  <c r="I200" i="1"/>
  <c r="J200" i="1"/>
  <c r="K200" i="1"/>
  <c r="L200" i="1"/>
  <c r="M200" i="1"/>
  <c r="N200" i="1"/>
  <c r="O200" i="1"/>
  <c r="P200" i="1"/>
  <c r="F180" i="1"/>
  <c r="G180" i="1"/>
  <c r="H180" i="1"/>
  <c r="I180" i="1"/>
  <c r="J180" i="1"/>
  <c r="K180" i="1"/>
  <c r="L180" i="1"/>
  <c r="M180" i="1"/>
  <c r="N180" i="1"/>
  <c r="O180" i="1"/>
  <c r="P180" i="1"/>
  <c r="E180" i="1"/>
  <c r="F173" i="1"/>
  <c r="G173" i="1"/>
  <c r="G181" i="1" s="1"/>
  <c r="H173" i="1"/>
  <c r="I173" i="1"/>
  <c r="J173" i="1"/>
  <c r="K173" i="1"/>
  <c r="K181" i="1" s="1"/>
  <c r="L173" i="1"/>
  <c r="M173" i="1"/>
  <c r="N173" i="1"/>
  <c r="O173" i="1"/>
  <c r="O181" i="1" s="1"/>
  <c r="P173" i="1"/>
  <c r="F157" i="1"/>
  <c r="G157" i="1"/>
  <c r="H157" i="1"/>
  <c r="I157" i="1"/>
  <c r="J157" i="1"/>
  <c r="K157" i="1"/>
  <c r="L157" i="1"/>
  <c r="M157" i="1"/>
  <c r="N157" i="1"/>
  <c r="O157" i="1"/>
  <c r="P157" i="1"/>
  <c r="E157" i="1"/>
  <c r="F150" i="1"/>
  <c r="F158" i="1" s="1"/>
  <c r="G150" i="1"/>
  <c r="G158" i="1" s="1"/>
  <c r="H150" i="1"/>
  <c r="I150" i="1"/>
  <c r="J150" i="1"/>
  <c r="J158" i="1" s="1"/>
  <c r="K150" i="1"/>
  <c r="K158" i="1" s="1"/>
  <c r="L150" i="1"/>
  <c r="M150" i="1"/>
  <c r="N150" i="1"/>
  <c r="N158" i="1" s="1"/>
  <c r="O150" i="1"/>
  <c r="O158" i="1" s="1"/>
  <c r="P150" i="1"/>
  <c r="E150" i="1"/>
  <c r="F130" i="1"/>
  <c r="G130" i="1"/>
  <c r="H130" i="1"/>
  <c r="I130" i="1"/>
  <c r="J130" i="1"/>
  <c r="K130" i="1"/>
  <c r="L130" i="1"/>
  <c r="M130" i="1"/>
  <c r="N130" i="1"/>
  <c r="O130" i="1"/>
  <c r="P130" i="1"/>
  <c r="E130" i="1"/>
  <c r="F123" i="1"/>
  <c r="G123" i="1"/>
  <c r="G131" i="1" s="1"/>
  <c r="H123" i="1"/>
  <c r="I123" i="1"/>
  <c r="J123" i="1"/>
  <c r="K123" i="1"/>
  <c r="K131" i="1" s="1"/>
  <c r="L123" i="1"/>
  <c r="M123" i="1"/>
  <c r="N123" i="1"/>
  <c r="O123" i="1"/>
  <c r="P123" i="1"/>
  <c r="E123" i="1"/>
  <c r="F103" i="1"/>
  <c r="G103" i="1"/>
  <c r="H103" i="1"/>
  <c r="I103" i="1"/>
  <c r="J103" i="1"/>
  <c r="K103" i="1"/>
  <c r="L103" i="1"/>
  <c r="M103" i="1"/>
  <c r="N103" i="1"/>
  <c r="O103" i="1"/>
  <c r="P103" i="1"/>
  <c r="E103" i="1"/>
  <c r="F76" i="1"/>
  <c r="G76" i="1"/>
  <c r="H76" i="1"/>
  <c r="I76" i="1"/>
  <c r="J76" i="1"/>
  <c r="K76" i="1"/>
  <c r="L76" i="1"/>
  <c r="M76" i="1"/>
  <c r="N76" i="1"/>
  <c r="O76" i="1"/>
  <c r="P76" i="1"/>
  <c r="E76" i="1"/>
  <c r="F49" i="1"/>
  <c r="G49" i="1"/>
  <c r="H49" i="1"/>
  <c r="I49" i="1"/>
  <c r="J49" i="1"/>
  <c r="K49" i="1"/>
  <c r="L49" i="1"/>
  <c r="M49" i="1"/>
  <c r="N49" i="1"/>
  <c r="O49" i="1"/>
  <c r="P49" i="1"/>
  <c r="E49" i="1"/>
  <c r="F22" i="1"/>
  <c r="G22" i="1"/>
  <c r="H22" i="1"/>
  <c r="I22" i="1"/>
  <c r="J22" i="1"/>
  <c r="K22" i="1"/>
  <c r="L22" i="1"/>
  <c r="M22" i="1"/>
  <c r="N22" i="1"/>
  <c r="O22" i="1"/>
  <c r="P22" i="1"/>
  <c r="E22" i="1"/>
  <c r="N208" i="1" l="1"/>
  <c r="J208" i="1"/>
  <c r="G48" i="2"/>
  <c r="F48" i="2"/>
  <c r="O262" i="1"/>
  <c r="O131" i="1"/>
  <c r="G101" i="2"/>
  <c r="G206" i="2"/>
  <c r="F232" i="2"/>
  <c r="F258" i="2"/>
  <c r="G23" i="2"/>
  <c r="G127" i="2"/>
  <c r="G154" i="2"/>
  <c r="G232" i="2"/>
  <c r="G258" i="2"/>
  <c r="F23" i="2"/>
  <c r="F101" i="2"/>
  <c r="F154" i="2"/>
  <c r="F206" i="2"/>
  <c r="E23" i="2"/>
  <c r="E48" i="2"/>
  <c r="E75" i="2"/>
  <c r="E101" i="2"/>
  <c r="E127" i="2"/>
  <c r="E154" i="2"/>
  <c r="E180" i="2"/>
  <c r="E206" i="2"/>
  <c r="E232" i="2"/>
  <c r="E258" i="2"/>
  <c r="G75" i="2"/>
  <c r="G180" i="2"/>
  <c r="F75" i="2"/>
  <c r="F127" i="2"/>
  <c r="F180" i="2"/>
  <c r="H23" i="2"/>
  <c r="H48" i="2"/>
  <c r="H75" i="2"/>
  <c r="H101" i="2"/>
  <c r="H127" i="2"/>
  <c r="H154" i="2"/>
  <c r="H180" i="2"/>
  <c r="H206" i="2"/>
  <c r="H232" i="2"/>
  <c r="H258" i="2"/>
  <c r="G208" i="1"/>
  <c r="O208" i="1"/>
  <c r="K208" i="1"/>
  <c r="F208" i="1"/>
  <c r="I262" i="1"/>
  <c r="M262" i="1"/>
  <c r="P262" i="1"/>
  <c r="L262" i="1"/>
  <c r="H262" i="1"/>
  <c r="F235" i="1"/>
  <c r="I235" i="1"/>
  <c r="N181" i="1"/>
  <c r="M235" i="1"/>
  <c r="P235" i="1"/>
  <c r="L235" i="1"/>
  <c r="H235" i="1"/>
  <c r="J181" i="1"/>
  <c r="F181" i="1"/>
  <c r="P208" i="1"/>
  <c r="H208" i="1"/>
  <c r="I208" i="1"/>
  <c r="L208" i="1"/>
  <c r="M208" i="1"/>
  <c r="M181" i="1"/>
  <c r="I181" i="1"/>
  <c r="P181" i="1"/>
  <c r="L181" i="1"/>
  <c r="H181" i="1"/>
  <c r="E158" i="1"/>
  <c r="H158" i="1"/>
  <c r="P158" i="1"/>
  <c r="L158" i="1"/>
  <c r="I158" i="1"/>
  <c r="M158" i="1"/>
  <c r="P131" i="1"/>
  <c r="L131" i="1"/>
  <c r="H131" i="1"/>
  <c r="E131" i="1"/>
  <c r="I131" i="1"/>
  <c r="N131" i="1"/>
  <c r="J131" i="1"/>
  <c r="F131" i="1"/>
  <c r="M131" i="1"/>
  <c r="F69" i="1" l="1"/>
  <c r="F77" i="1" s="1"/>
  <c r="G69" i="1"/>
  <c r="G77" i="1" s="1"/>
  <c r="H69" i="1"/>
  <c r="H77" i="1" s="1"/>
  <c r="I69" i="1"/>
  <c r="I77" i="1" s="1"/>
  <c r="J69" i="1"/>
  <c r="J77" i="1" s="1"/>
  <c r="K69" i="1"/>
  <c r="K77" i="1" s="1"/>
  <c r="L69" i="1"/>
  <c r="L77" i="1" s="1"/>
  <c r="M69" i="1"/>
  <c r="M77" i="1" s="1"/>
  <c r="N69" i="1"/>
  <c r="N77" i="1" s="1"/>
  <c r="O69" i="1"/>
  <c r="O77" i="1" s="1"/>
  <c r="P69" i="1"/>
  <c r="P77" i="1" s="1"/>
  <c r="E69" i="1"/>
  <c r="E77" i="1" s="1"/>
  <c r="F15" i="1"/>
  <c r="F23" i="1" s="1"/>
  <c r="G15" i="1"/>
  <c r="G23" i="1" s="1"/>
  <c r="H15" i="1"/>
  <c r="H23" i="1" s="1"/>
  <c r="I15" i="1"/>
  <c r="I23" i="1" s="1"/>
  <c r="J15" i="1"/>
  <c r="J23" i="1" s="1"/>
  <c r="K15" i="1"/>
  <c r="K23" i="1" s="1"/>
  <c r="L15" i="1"/>
  <c r="L23" i="1" s="1"/>
  <c r="M15" i="1"/>
  <c r="M23" i="1" s="1"/>
  <c r="N15" i="1"/>
  <c r="N23" i="1" s="1"/>
  <c r="O15" i="1"/>
  <c r="O23" i="1" s="1"/>
  <c r="P15" i="1"/>
  <c r="P23" i="1" s="1"/>
  <c r="E15" i="1"/>
  <c r="E23" i="1" s="1"/>
  <c r="F42" i="1"/>
  <c r="F50" i="1" s="1"/>
  <c r="G42" i="1"/>
  <c r="G50" i="1" s="1"/>
  <c r="H42" i="1"/>
  <c r="H50" i="1" s="1"/>
  <c r="I42" i="1"/>
  <c r="I50" i="1" s="1"/>
  <c r="J42" i="1"/>
  <c r="J50" i="1" s="1"/>
  <c r="K42" i="1"/>
  <c r="K50" i="1" s="1"/>
  <c r="L42" i="1"/>
  <c r="L50" i="1" s="1"/>
  <c r="M42" i="1"/>
  <c r="M50" i="1" s="1"/>
  <c r="N42" i="1"/>
  <c r="N50" i="1" s="1"/>
  <c r="O42" i="1"/>
  <c r="O50" i="1" s="1"/>
  <c r="P42" i="1"/>
  <c r="P50" i="1" s="1"/>
  <c r="E42" i="1"/>
  <c r="E50" i="1" s="1"/>
  <c r="E254" i="1" l="1"/>
  <c r="E262" i="1" s="1"/>
  <c r="E227" i="1"/>
  <c r="E235" i="1" s="1"/>
  <c r="E200" i="1"/>
  <c r="E208" i="1" s="1"/>
  <c r="E173" i="1"/>
  <c r="E181" i="1" s="1"/>
  <c r="P96" i="1"/>
  <c r="P104" i="1" s="1"/>
  <c r="O96" i="1"/>
  <c r="O104" i="1" s="1"/>
  <c r="N96" i="1"/>
  <c r="N104" i="1" s="1"/>
  <c r="M96" i="1"/>
  <c r="M104" i="1" s="1"/>
  <c r="L96" i="1"/>
  <c r="L104" i="1" s="1"/>
  <c r="K96" i="1"/>
  <c r="K104" i="1" s="1"/>
  <c r="J96" i="1"/>
  <c r="J104" i="1" s="1"/>
  <c r="I96" i="1"/>
  <c r="I104" i="1" s="1"/>
  <c r="H96" i="1"/>
  <c r="H104" i="1" s="1"/>
  <c r="G96" i="1"/>
  <c r="G104" i="1" s="1"/>
  <c r="F96" i="1"/>
  <c r="F104" i="1" s="1"/>
  <c r="E96" i="1"/>
  <c r="E104" i="1" s="1"/>
</calcChain>
</file>

<file path=xl/sharedStrings.xml><?xml version="1.0" encoding="utf-8"?>
<sst xmlns="http://schemas.openxmlformats.org/spreadsheetml/2006/main" count="1079" uniqueCount="122">
  <si>
    <t>Наименование</t>
  </si>
  <si>
    <t>Выход</t>
  </si>
  <si>
    <t>Технологи-ческая  и  норматив-ная  документа-ция /сборник рецептур/</t>
  </si>
  <si>
    <t>№ рецептуры или технологи-чес-кой карты</t>
  </si>
  <si>
    <t>Углеводы</t>
  </si>
  <si>
    <t>Энер-гети-ческая цен-ность</t>
  </si>
  <si>
    <t xml:space="preserve">Витамины  </t>
  </si>
  <si>
    <t>Минеральные  вещества</t>
  </si>
  <si>
    <t>мг</t>
  </si>
  <si>
    <t xml:space="preserve"> мг</t>
  </si>
  <si>
    <t>Всего</t>
  </si>
  <si>
    <r>
      <t>B</t>
    </r>
    <r>
      <rPr>
        <vertAlign val="subscript"/>
        <sz val="11"/>
        <color indexed="8"/>
        <rFont val="Times New Roman"/>
        <family val="1"/>
        <charset val="204"/>
      </rPr>
      <t>1</t>
    </r>
  </si>
  <si>
    <t>C</t>
  </si>
  <si>
    <t>A</t>
  </si>
  <si>
    <t>E</t>
  </si>
  <si>
    <t>Ca</t>
  </si>
  <si>
    <t>P</t>
  </si>
  <si>
    <t>Mg</t>
  </si>
  <si>
    <t>Fe</t>
  </si>
  <si>
    <t>г</t>
  </si>
  <si>
    <t>ккал</t>
  </si>
  <si>
    <t>Завтрак</t>
  </si>
  <si>
    <t>Каша геркулесовая с маслом сливочным</t>
  </si>
  <si>
    <t>200/5</t>
  </si>
  <si>
    <t>Батон обогащенный</t>
  </si>
  <si>
    <t>к/к</t>
  </si>
  <si>
    <t>Кофейный напиток с молоком</t>
  </si>
  <si>
    <t>200/15</t>
  </si>
  <si>
    <t>Итого:</t>
  </si>
  <si>
    <t>Обед</t>
  </si>
  <si>
    <t>250/10</t>
  </si>
  <si>
    <t>Котлета рубленая из птицы с соусом молочным</t>
  </si>
  <si>
    <t>100/50</t>
  </si>
  <si>
    <t>Каша гречневая рассыпчатая</t>
  </si>
  <si>
    <t xml:space="preserve">Компот из сухофруктов </t>
  </si>
  <si>
    <t>Хлеб ржано-пшеничный обогащенный</t>
  </si>
  <si>
    <t>Чай с сахаром и лимоном</t>
  </si>
  <si>
    <t>200/15/5</t>
  </si>
  <si>
    <t>Итого за день</t>
  </si>
  <si>
    <t>Омлет натуральный с маслом сливочным</t>
  </si>
  <si>
    <t>Какао с молоком</t>
  </si>
  <si>
    <t>Рассольник Ленинградский  со сметаной</t>
  </si>
  <si>
    <t>Печень тушеная в сметанном соусе</t>
  </si>
  <si>
    <t>Макаронные изделия отварные</t>
  </si>
  <si>
    <t xml:space="preserve">Кисель плодово-ягодный </t>
  </si>
  <si>
    <t>Запеканка творожно-рисовая с молоком сгущенным</t>
  </si>
  <si>
    <t>Пюре картофельное</t>
  </si>
  <si>
    <t>Напиток апельсиновый</t>
  </si>
  <si>
    <t>Макароны запеченные с сыром</t>
  </si>
  <si>
    <t>Итого</t>
  </si>
  <si>
    <t>Биточки рыбные</t>
  </si>
  <si>
    <t xml:space="preserve">Компот из изюма </t>
  </si>
  <si>
    <t>Каша рисовая с маслом сливочным</t>
  </si>
  <si>
    <t>Чай с молоком</t>
  </si>
  <si>
    <t>Гуляш из говядины</t>
  </si>
  <si>
    <t>Каша пшенная молочная с маслом сливочным</t>
  </si>
  <si>
    <t>Суп гороховый с гренками</t>
  </si>
  <si>
    <t>Картофель отварной</t>
  </si>
  <si>
    <t>Омлет с мясными продуктами (сосисками)</t>
  </si>
  <si>
    <t>Суп картофельный с рыбными фрикадельками</t>
  </si>
  <si>
    <t>Шницель из говядины с томатным соусом</t>
  </si>
  <si>
    <t>Напиток из плодов шиповника</t>
  </si>
  <si>
    <t>Запеканка из творога с молоком сгущенным</t>
  </si>
  <si>
    <t>Борщ  из свежей капусты со сметаной</t>
  </si>
  <si>
    <t>Котлеты особые со сметанным соусом</t>
  </si>
  <si>
    <t>273/371</t>
  </si>
  <si>
    <t>Напиток лимонный</t>
  </si>
  <si>
    <t xml:space="preserve">   Итого</t>
  </si>
  <si>
    <t xml:space="preserve">         Итого</t>
  </si>
  <si>
    <t>Белки</t>
  </si>
  <si>
    <t>100/20</t>
  </si>
  <si>
    <t>Для цикличного меню использованы блюда из следующих сборников:</t>
  </si>
  <si>
    <t>1.Сборник рецептур блюд и кулинарных изделий диетического питания для предприятий общественного питания. Под общей редакцией:В.Т. Лапшиной. Издетельство   "Хлебпродинформ" 2002г.</t>
  </si>
  <si>
    <t>2.Сборник методических рекомендаций по организации питания детей и подростков в учреждениях образования Санкт-Петербурга. - СПб.: Речь, 2008 г. - 800 с.</t>
  </si>
  <si>
    <t xml:space="preserve"> Жиры</t>
  </si>
  <si>
    <t>314/366</t>
  </si>
  <si>
    <t>Борщ с фасолью и картофелем со сметаной</t>
  </si>
  <si>
    <t>Тефтели с соусом томатным</t>
  </si>
  <si>
    <t>75/50</t>
  </si>
  <si>
    <t>Суп крестьянский на курином бульоне со сметаной</t>
  </si>
  <si>
    <t xml:space="preserve">Рис отварной </t>
  </si>
  <si>
    <t>Щи из свежей капусты на мясном бульоне со сметаной</t>
  </si>
  <si>
    <t>Гуляш из мяса (свинина)</t>
  </si>
  <si>
    <t>Плов из птицы</t>
  </si>
  <si>
    <t>250/25</t>
  </si>
  <si>
    <t>Суп фасолевый на мясном бульоне</t>
  </si>
  <si>
    <t>Щи из квашеной капусты на курином бульоне со сметаной</t>
  </si>
  <si>
    <t>СОГЛАСОВАНО</t>
  </si>
  <si>
    <t>УТВЕРЖДАЮ</t>
  </si>
  <si>
    <t>Генеральный директор ООО "СТК"</t>
  </si>
  <si>
    <t>_________________ Степанова Е.Г.</t>
  </si>
  <si>
    <t xml:space="preserve">________________________ 202   г. </t>
  </si>
  <si>
    <t>_______________________________ Степанова Е.Г.</t>
  </si>
  <si>
    <t xml:space="preserve">_____________________________________ 202    г. </t>
  </si>
  <si>
    <t>Суп картофельный с макаронами на мясном бульоне</t>
  </si>
  <si>
    <t>Птица, тушеная в сметанном соусе</t>
  </si>
  <si>
    <t>Директор МОУ "Мичуринская СОШ"</t>
  </si>
  <si>
    <t>________________________ /Е.Н. Иванченко</t>
  </si>
  <si>
    <t>04.09.2023 г.</t>
  </si>
  <si>
    <t>МЕНЮ</t>
  </si>
  <si>
    <t>05.09.2023 г.</t>
  </si>
  <si>
    <t>06.09.2023 г.</t>
  </si>
  <si>
    <t>07.09.2023 г.</t>
  </si>
  <si>
    <t>08.09.2023 г.</t>
  </si>
  <si>
    <t>11.09.2023 г.</t>
  </si>
  <si>
    <t>12.09.2023 г.</t>
  </si>
  <si>
    <t>13.09.2023 г.</t>
  </si>
  <si>
    <t>14.09.2023 г.</t>
  </si>
  <si>
    <t>15.09.2023 г.</t>
  </si>
  <si>
    <t>_____________________ /Е.Н. Иванченко</t>
  </si>
  <si>
    <t>Технологическая  и  нормативная  документация /сборник рецептур/</t>
  </si>
  <si>
    <t>Энергетическая ценность</t>
  </si>
  <si>
    <t>Заведующий производством ___________________ В.О. Королева</t>
  </si>
  <si>
    <t>Ответственный по питанию  ___________________ И.В. Березкина</t>
  </si>
  <si>
    <t>01.12.2023 г.</t>
  </si>
  <si>
    <t>04.12.2023 г.</t>
  </si>
  <si>
    <t>05.12.2023 г.</t>
  </si>
  <si>
    <t>06.12.2023 г.</t>
  </si>
  <si>
    <t>14.12.2023 г.</t>
  </si>
  <si>
    <t>13.12.2023 г.</t>
  </si>
  <si>
    <t>12.12.2023 г.</t>
  </si>
  <si>
    <t>11.12.2023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</si>
</sst>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1" tint="0.249977111117893"/>
      <name val="Times New Roman"/>
      <family val="1"/>
      <charset val="204"/>
    </font>
    <font>
      <sz val="8"/>
      <color theme="1" tint="0.249977111117893"/>
      <name val="Arial"/>
      <family val="2"/>
      <charset val="204"/>
    </font>
    <font>
      <sz val="12"/>
      <color theme="1" tint="0.249977111117893"/>
      <name val="Times New Roman"/>
      <family val="1"/>
      <charset val="204"/>
    </font>
    <font>
      <sz val="11"/>
      <color theme="1" tint="0.249977111117893"/>
      <name val="Calibri"/>
      <family val="2"/>
      <charset val="204"/>
      <scheme val="minor"/>
    </font>
    <font>
      <b/>
      <sz val="11"/>
      <color theme="1" tint="0.249977111117893"/>
      <name val="Times New Roman"/>
      <family val="1"/>
      <charset val="204"/>
    </font>
    <font>
      <sz val="14"/>
      <color theme="1" tint="0.249977111117893"/>
      <name val="Times New Roman"/>
      <family val="1"/>
      <charset val="204"/>
    </font>
    <font>
      <sz val="10"/>
      <color theme="1" tint="0.249977111117893"/>
      <name val="Times New Roman"/>
      <family val="1"/>
      <charset val="204"/>
    </font>
    <font>
      <sz val="11"/>
      <color theme="1" tint="0.249977111117893"/>
      <name val="Times New Roman"/>
      <family val="1"/>
      <charset val="204"/>
    </font>
    <font>
      <b/>
      <sz val="10"/>
      <color theme="1" tint="0.249977111117893"/>
      <name val="Times New Roman"/>
      <family val="1"/>
      <charset val="204"/>
    </font>
    <font>
      <b/>
      <sz val="9"/>
      <color theme="1" tint="0.249977111117893"/>
      <name val="Times New Roman"/>
      <family val="1"/>
      <charset val="204"/>
    </font>
    <font>
      <b/>
      <sz val="11"/>
      <color theme="1" tint="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2" fillId="0" borderId="0" applyBorder="0" applyProtection="0"/>
    <xf numFmtId="0" fontId="1" fillId="0" borderId="0"/>
  </cellStyleXfs>
  <cellXfs count="153">
    <xf numFmtId="0" fontId="0" fillId="0" borderId="0" xfId="0"/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/>
    <xf numFmtId="0" fontId="0" fillId="0" borderId="0" xfId="0" applyAlignment="1">
      <alignment vertical="center"/>
    </xf>
    <xf numFmtId="0" fontId="10" fillId="0" borderId="0" xfId="0" applyFont="1" applyFill="1"/>
    <xf numFmtId="0" fontId="10" fillId="2" borderId="0" xfId="0" applyFont="1" applyFill="1"/>
    <xf numFmtId="0" fontId="0" fillId="2" borderId="0" xfId="0" applyFill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13" fillId="3" borderId="1" xfId="2" applyNumberFormat="1" applyFont="1" applyFill="1" applyBorder="1" applyAlignment="1">
      <alignment horizontal="center" vertical="center" wrapText="1"/>
    </xf>
    <xf numFmtId="0" fontId="13" fillId="3" borderId="1" xfId="2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6" fillId="3" borderId="1" xfId="2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4" fillId="3" borderId="7" xfId="0" applyFont="1" applyFill="1" applyBorder="1" applyAlignment="1">
      <alignment horizontal="left" vertical="center" wrapText="1"/>
    </xf>
    <xf numFmtId="3" fontId="13" fillId="3" borderId="1" xfId="0" applyNumberFormat="1" applyFont="1" applyFill="1" applyBorder="1" applyAlignment="1">
      <alignment horizontal="center" vertical="center"/>
    </xf>
    <xf numFmtId="0" fontId="13" fillId="0" borderId="1" xfId="2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15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NumberFormat="1" applyFont="1" applyFill="1" applyBorder="1" applyAlignment="1" applyProtection="1">
      <alignment horizontal="left"/>
    </xf>
    <xf numFmtId="0" fontId="0" fillId="0" borderId="0" xfId="0" applyFill="1" applyAlignment="1">
      <alignment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18" fillId="0" borderId="0" xfId="0" applyFont="1" applyFill="1"/>
    <xf numFmtId="0" fontId="20" fillId="0" borderId="0" xfId="0" applyFont="1"/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23" fillId="3" borderId="1" xfId="0" applyNumberFormat="1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2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top" wrapText="1"/>
    </xf>
    <xf numFmtId="0" fontId="18" fillId="2" borderId="0" xfId="0" applyFont="1" applyFill="1"/>
    <xf numFmtId="0" fontId="21" fillId="2" borderId="1" xfId="0" applyFont="1" applyFill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Alignment="1">
      <alignment horizontal="right"/>
    </xf>
    <xf numFmtId="0" fontId="24" fillId="2" borderId="1" xfId="0" applyFont="1" applyFill="1" applyBorder="1" applyAlignment="1">
      <alignment vertical="center" wrapText="1"/>
    </xf>
    <xf numFmtId="0" fontId="24" fillId="3" borderId="1" xfId="2" applyNumberFormat="1" applyFont="1" applyFill="1" applyBorder="1" applyAlignment="1">
      <alignment horizontal="center" vertical="center"/>
    </xf>
    <xf numFmtId="0" fontId="23" fillId="3" borderId="1" xfId="2" applyNumberFormat="1" applyFont="1" applyFill="1" applyBorder="1" applyAlignment="1">
      <alignment horizontal="center" vertical="center" wrapText="1"/>
    </xf>
    <xf numFmtId="0" fontId="23" fillId="3" borderId="1" xfId="2" applyNumberFormat="1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left" vertical="center" wrapText="1"/>
    </xf>
    <xf numFmtId="0" fontId="24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vertical="center"/>
    </xf>
    <xf numFmtId="0" fontId="19" fillId="3" borderId="7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justify" vertical="center" wrapText="1"/>
    </xf>
    <xf numFmtId="0" fontId="23" fillId="0" borderId="1" xfId="2" applyNumberFormat="1" applyFont="1" applyFill="1" applyBorder="1" applyAlignment="1">
      <alignment horizontal="center" vertical="center" wrapText="1"/>
    </xf>
    <xf numFmtId="0" fontId="23" fillId="0" borderId="1" xfId="2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 wrapText="1"/>
    </xf>
    <xf numFmtId="16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Border="1" applyAlignment="1">
      <alignment horizontal="left"/>
    </xf>
    <xf numFmtId="0" fontId="15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right"/>
    </xf>
    <xf numFmtId="0" fontId="21" fillId="0" borderId="1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6" fillId="0" borderId="0" xfId="0" applyFont="1" applyFill="1" applyBorder="1" applyAlignment="1">
      <alignment horizontal="center" vertical="top" wrapText="1"/>
    </xf>
    <xf numFmtId="0" fontId="27" fillId="0" borderId="0" xfId="0" applyFont="1" applyBorder="1" applyAlignment="1">
      <alignment vertical="top" wrapText="1"/>
    </xf>
    <xf numFmtId="0" fontId="17" fillId="2" borderId="0" xfId="0" applyFont="1" applyFill="1" applyBorder="1" applyAlignment="1">
      <alignment horizontal="left"/>
    </xf>
    <xf numFmtId="0" fontId="17" fillId="0" borderId="0" xfId="0" applyFont="1" applyFill="1" applyAlignment="1">
      <alignment horizontal="center"/>
    </xf>
    <xf numFmtId="0" fontId="19" fillId="0" borderId="0" xfId="0" applyNumberFormat="1" applyFont="1" applyFill="1" applyBorder="1" applyAlignment="1" applyProtection="1">
      <alignment horizontal="left"/>
    </xf>
    <xf numFmtId="0" fontId="21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top" wrapText="1"/>
    </xf>
    <xf numFmtId="14" fontId="21" fillId="0" borderId="0" xfId="0" applyNumberFormat="1" applyFont="1" applyFill="1" applyAlignment="1">
      <alignment horizontal="center"/>
    </xf>
  </cellXfs>
  <cellStyles count="3">
    <cellStyle name="Excel Built-in Normal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28575</xdr:rowOff>
    </xdr:from>
    <xdr:to>
      <xdr:col>7</xdr:col>
      <xdr:colOff>648685</xdr:colOff>
      <xdr:row>6</xdr:row>
      <xdr:rowOff>2053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0" y="28575"/>
          <a:ext cx="2572735" cy="170702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38100</xdr:rowOff>
    </xdr:from>
    <xdr:to>
      <xdr:col>0</xdr:col>
      <xdr:colOff>2705100</xdr:colOff>
      <xdr:row>5</xdr:row>
      <xdr:rowOff>178284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38100"/>
          <a:ext cx="2667000" cy="168323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25</xdr:row>
      <xdr:rowOff>19050</xdr:rowOff>
    </xdr:from>
    <xdr:to>
      <xdr:col>0</xdr:col>
      <xdr:colOff>2689329</xdr:colOff>
      <xdr:row>30</xdr:row>
      <xdr:rowOff>158642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" y="8953500"/>
          <a:ext cx="2670279" cy="1682642"/>
        </a:xfrm>
        <a:prstGeom prst="rect">
          <a:avLst/>
        </a:prstGeom>
      </xdr:spPr>
    </xdr:pic>
    <xdr:clientData/>
  </xdr:twoCellAnchor>
  <xdr:twoCellAnchor editAs="oneCell">
    <xdr:from>
      <xdr:col>3</xdr:col>
      <xdr:colOff>342900</xdr:colOff>
      <xdr:row>25</xdr:row>
      <xdr:rowOff>19050</xdr:rowOff>
    </xdr:from>
    <xdr:to>
      <xdr:col>7</xdr:col>
      <xdr:colOff>629635</xdr:colOff>
      <xdr:row>30</xdr:row>
      <xdr:rowOff>183028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3450" y="8953500"/>
          <a:ext cx="2572735" cy="1707028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51</xdr:row>
      <xdr:rowOff>104775</xdr:rowOff>
    </xdr:from>
    <xdr:to>
      <xdr:col>7</xdr:col>
      <xdr:colOff>639160</xdr:colOff>
      <xdr:row>56</xdr:row>
      <xdr:rowOff>163978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975" y="18288000"/>
          <a:ext cx="2572735" cy="170702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51</xdr:row>
      <xdr:rowOff>66675</xdr:rowOff>
    </xdr:from>
    <xdr:to>
      <xdr:col>0</xdr:col>
      <xdr:colOff>2708379</xdr:colOff>
      <xdr:row>56</xdr:row>
      <xdr:rowOff>101492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18249900"/>
          <a:ext cx="2670279" cy="168264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78</xdr:row>
      <xdr:rowOff>28575</xdr:rowOff>
    </xdr:from>
    <xdr:to>
      <xdr:col>0</xdr:col>
      <xdr:colOff>2708379</xdr:colOff>
      <xdr:row>83</xdr:row>
      <xdr:rowOff>168167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27765375"/>
          <a:ext cx="2670279" cy="1682642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78</xdr:row>
      <xdr:rowOff>19050</xdr:rowOff>
    </xdr:from>
    <xdr:to>
      <xdr:col>7</xdr:col>
      <xdr:colOff>648685</xdr:colOff>
      <xdr:row>83</xdr:row>
      <xdr:rowOff>183028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0" y="27755850"/>
          <a:ext cx="2572735" cy="1707028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104</xdr:row>
      <xdr:rowOff>19050</xdr:rowOff>
    </xdr:from>
    <xdr:to>
      <xdr:col>7</xdr:col>
      <xdr:colOff>648685</xdr:colOff>
      <xdr:row>109</xdr:row>
      <xdr:rowOff>183028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0" y="37004625"/>
          <a:ext cx="2572735" cy="170702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104</xdr:row>
      <xdr:rowOff>28575</xdr:rowOff>
    </xdr:from>
    <xdr:to>
      <xdr:col>0</xdr:col>
      <xdr:colOff>2708379</xdr:colOff>
      <xdr:row>109</xdr:row>
      <xdr:rowOff>168167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37014150"/>
          <a:ext cx="2670279" cy="1682642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131</xdr:row>
      <xdr:rowOff>9525</xdr:rowOff>
    </xdr:from>
    <xdr:to>
      <xdr:col>0</xdr:col>
      <xdr:colOff>2717904</xdr:colOff>
      <xdr:row>136</xdr:row>
      <xdr:rowOff>149117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46558200"/>
          <a:ext cx="2670279" cy="1682642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131</xdr:row>
      <xdr:rowOff>19050</xdr:rowOff>
    </xdr:from>
    <xdr:to>
      <xdr:col>7</xdr:col>
      <xdr:colOff>639160</xdr:colOff>
      <xdr:row>136</xdr:row>
      <xdr:rowOff>183028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975" y="46567725"/>
          <a:ext cx="2572735" cy="1707028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157</xdr:row>
      <xdr:rowOff>19050</xdr:rowOff>
    </xdr:from>
    <xdr:to>
      <xdr:col>7</xdr:col>
      <xdr:colOff>639160</xdr:colOff>
      <xdr:row>162</xdr:row>
      <xdr:rowOff>183028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975" y="55816500"/>
          <a:ext cx="2572735" cy="1707028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157</xdr:row>
      <xdr:rowOff>28575</xdr:rowOff>
    </xdr:from>
    <xdr:to>
      <xdr:col>0</xdr:col>
      <xdr:colOff>2727429</xdr:colOff>
      <xdr:row>162</xdr:row>
      <xdr:rowOff>168167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" y="55826025"/>
          <a:ext cx="2670279" cy="1682642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183</xdr:row>
      <xdr:rowOff>38100</xdr:rowOff>
    </xdr:from>
    <xdr:to>
      <xdr:col>0</xdr:col>
      <xdr:colOff>2698854</xdr:colOff>
      <xdr:row>188</xdr:row>
      <xdr:rowOff>177692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" y="65084325"/>
          <a:ext cx="2670279" cy="1682642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183</xdr:row>
      <xdr:rowOff>19050</xdr:rowOff>
    </xdr:from>
    <xdr:to>
      <xdr:col>7</xdr:col>
      <xdr:colOff>639160</xdr:colOff>
      <xdr:row>188</xdr:row>
      <xdr:rowOff>183028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975" y="65065275"/>
          <a:ext cx="2572735" cy="1707028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209</xdr:row>
      <xdr:rowOff>19050</xdr:rowOff>
    </xdr:from>
    <xdr:to>
      <xdr:col>7</xdr:col>
      <xdr:colOff>648685</xdr:colOff>
      <xdr:row>214</xdr:row>
      <xdr:rowOff>183028</xdr:rowOff>
    </xdr:to>
    <xdr:pic>
      <xdr:nvPicPr>
        <xdr:cNvPr id="37" name="Рисунок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0" y="74314050"/>
          <a:ext cx="2572735" cy="170702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209</xdr:row>
      <xdr:rowOff>47625</xdr:rowOff>
    </xdr:from>
    <xdr:to>
      <xdr:col>0</xdr:col>
      <xdr:colOff>2717904</xdr:colOff>
      <xdr:row>214</xdr:row>
      <xdr:rowOff>187217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74342625"/>
          <a:ext cx="2670279" cy="1682642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235</xdr:row>
      <xdr:rowOff>19050</xdr:rowOff>
    </xdr:from>
    <xdr:to>
      <xdr:col>7</xdr:col>
      <xdr:colOff>658210</xdr:colOff>
      <xdr:row>240</xdr:row>
      <xdr:rowOff>183028</xdr:rowOff>
    </xdr:to>
    <xdr:pic>
      <xdr:nvPicPr>
        <xdr:cNvPr id="39" name="Рисунок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83562825"/>
          <a:ext cx="2572735" cy="170702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235</xdr:row>
      <xdr:rowOff>28575</xdr:rowOff>
    </xdr:from>
    <xdr:to>
      <xdr:col>0</xdr:col>
      <xdr:colOff>2708379</xdr:colOff>
      <xdr:row>240</xdr:row>
      <xdr:rowOff>168167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83572350"/>
          <a:ext cx="2670279" cy="1682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7"/>
  <sheetViews>
    <sheetView view="pageBreakPreview" topLeftCell="A226" zoomScale="60" zoomScaleNormal="100" workbookViewId="0">
      <selection activeCell="E21" sqref="E21"/>
    </sheetView>
  </sheetViews>
  <sheetFormatPr defaultColWidth="30.140625" defaultRowHeight="15" x14ac:dyDescent="0.25"/>
  <cols>
    <col min="1" max="1" width="45.42578125" customWidth="1"/>
    <col min="2" max="7" width="8.5703125" customWidth="1"/>
    <col min="8" max="8" width="11.7109375" customWidth="1"/>
    <col min="9" max="16" width="8.5703125" customWidth="1"/>
  </cols>
  <sheetData>
    <row r="1" spans="1:16" s="2" customFormat="1" ht="28.5" customHeight="1" x14ac:dyDescent="0.25">
      <c r="A1" s="124" t="s">
        <v>87</v>
      </c>
      <c r="B1" s="124"/>
      <c r="C1" s="51"/>
      <c r="D1" s="51"/>
      <c r="E1" s="52"/>
      <c r="F1" s="52"/>
      <c r="G1" s="52"/>
      <c r="K1" s="124" t="s">
        <v>88</v>
      </c>
      <c r="L1" s="124"/>
      <c r="M1" s="124"/>
      <c r="N1" s="124"/>
      <c r="O1" s="124"/>
      <c r="P1" s="124"/>
    </row>
    <row r="2" spans="1:16" s="2" customFormat="1" ht="21" customHeight="1" x14ac:dyDescent="0.25">
      <c r="A2" s="53" t="s">
        <v>96</v>
      </c>
      <c r="B2" s="53"/>
      <c r="C2" s="53"/>
      <c r="D2" s="53"/>
      <c r="E2" s="52"/>
      <c r="F2" s="52"/>
      <c r="G2" s="52"/>
      <c r="K2" s="120" t="s">
        <v>89</v>
      </c>
      <c r="L2" s="120"/>
      <c r="M2" s="120"/>
      <c r="N2" s="120"/>
      <c r="O2" s="120"/>
      <c r="P2" s="120"/>
    </row>
    <row r="3" spans="1:16" s="2" customFormat="1" ht="21.75" customHeight="1" x14ac:dyDescent="0.25">
      <c r="A3" s="53" t="s">
        <v>97</v>
      </c>
      <c r="B3" s="53"/>
      <c r="C3" s="53"/>
      <c r="D3" s="53"/>
      <c r="E3" s="52"/>
      <c r="F3" s="52"/>
      <c r="G3" s="52"/>
      <c r="K3" s="120" t="s">
        <v>92</v>
      </c>
      <c r="L3" s="120"/>
      <c r="M3" s="120"/>
      <c r="N3" s="120"/>
      <c r="O3" s="120"/>
      <c r="P3" s="120"/>
    </row>
    <row r="4" spans="1:16" s="55" customFormat="1" ht="21.75" customHeight="1" x14ac:dyDescent="0.25">
      <c r="A4" s="54" t="s">
        <v>91</v>
      </c>
      <c r="B4" s="54"/>
      <c r="C4" s="54"/>
      <c r="D4" s="54"/>
      <c r="E4" s="52"/>
      <c r="F4" s="52"/>
      <c r="G4" s="52"/>
      <c r="K4" s="120" t="s">
        <v>93</v>
      </c>
      <c r="L4" s="120"/>
      <c r="M4" s="120"/>
      <c r="N4" s="120"/>
      <c r="O4" s="120"/>
      <c r="P4" s="120"/>
    </row>
    <row r="5" spans="1:16" ht="22.5" customHeight="1" x14ac:dyDescent="0.25">
      <c r="A5" s="106" t="s">
        <v>99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</row>
    <row r="6" spans="1:16" ht="24.75" customHeight="1" x14ac:dyDescent="0.25">
      <c r="A6" s="107" t="s">
        <v>98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</row>
    <row r="7" spans="1:16" ht="29.25" customHeight="1" x14ac:dyDescent="0.25">
      <c r="A7" s="109" t="s">
        <v>0</v>
      </c>
      <c r="B7" s="110" t="s">
        <v>1</v>
      </c>
      <c r="C7" s="111" t="s">
        <v>2</v>
      </c>
      <c r="D7" s="110" t="s">
        <v>3</v>
      </c>
      <c r="E7" s="112" t="s">
        <v>69</v>
      </c>
      <c r="F7" s="112" t="s">
        <v>74</v>
      </c>
      <c r="G7" s="114" t="s">
        <v>4</v>
      </c>
      <c r="H7" s="116" t="s">
        <v>5</v>
      </c>
      <c r="I7" s="110" t="s">
        <v>6</v>
      </c>
      <c r="J7" s="110"/>
      <c r="K7" s="110"/>
      <c r="L7" s="110"/>
      <c r="M7" s="110" t="s">
        <v>7</v>
      </c>
      <c r="N7" s="110"/>
      <c r="O7" s="110"/>
      <c r="P7" s="110"/>
    </row>
    <row r="8" spans="1:16" ht="33" customHeight="1" x14ac:dyDescent="0.25">
      <c r="A8" s="109"/>
      <c r="B8" s="110"/>
      <c r="C8" s="111"/>
      <c r="D8" s="110"/>
      <c r="E8" s="113"/>
      <c r="F8" s="113"/>
      <c r="G8" s="115"/>
      <c r="H8" s="116"/>
      <c r="I8" s="110" t="s">
        <v>8</v>
      </c>
      <c r="J8" s="110"/>
      <c r="K8" s="110"/>
      <c r="L8" s="110"/>
      <c r="M8" s="110" t="s">
        <v>9</v>
      </c>
      <c r="N8" s="110"/>
      <c r="O8" s="110"/>
      <c r="P8" s="110"/>
    </row>
    <row r="9" spans="1:16" ht="19.5" customHeight="1" x14ac:dyDescent="0.25">
      <c r="A9" s="109"/>
      <c r="B9" s="110"/>
      <c r="C9" s="111"/>
      <c r="D9" s="110"/>
      <c r="E9" s="7" t="s">
        <v>10</v>
      </c>
      <c r="F9" s="7" t="s">
        <v>10</v>
      </c>
      <c r="G9" s="7" t="s">
        <v>10</v>
      </c>
      <c r="H9" s="7" t="s">
        <v>10</v>
      </c>
      <c r="I9" s="110" t="s">
        <v>11</v>
      </c>
      <c r="J9" s="110" t="s">
        <v>12</v>
      </c>
      <c r="K9" s="110" t="s">
        <v>13</v>
      </c>
      <c r="L9" s="110" t="s">
        <v>14</v>
      </c>
      <c r="M9" s="110" t="s">
        <v>15</v>
      </c>
      <c r="N9" s="110" t="s">
        <v>16</v>
      </c>
      <c r="O9" s="110" t="s">
        <v>17</v>
      </c>
      <c r="P9" s="110" t="s">
        <v>18</v>
      </c>
    </row>
    <row r="10" spans="1:16" ht="24" customHeight="1" x14ac:dyDescent="0.25">
      <c r="A10" s="109"/>
      <c r="B10" s="7" t="s">
        <v>19</v>
      </c>
      <c r="C10" s="111"/>
      <c r="D10" s="110"/>
      <c r="E10" s="7" t="s">
        <v>19</v>
      </c>
      <c r="F10" s="7" t="s">
        <v>19</v>
      </c>
      <c r="G10" s="7" t="s">
        <v>19</v>
      </c>
      <c r="H10" s="7" t="s">
        <v>20</v>
      </c>
      <c r="I10" s="110"/>
      <c r="J10" s="110"/>
      <c r="K10" s="110"/>
      <c r="L10" s="110"/>
      <c r="M10" s="110"/>
      <c r="N10" s="110"/>
      <c r="O10" s="110"/>
      <c r="P10" s="110"/>
    </row>
    <row r="11" spans="1:16" ht="15" customHeight="1" x14ac:dyDescent="0.25">
      <c r="A11" s="119" t="s">
        <v>21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</row>
    <row r="12" spans="1:16" ht="30" customHeight="1" x14ac:dyDescent="0.25">
      <c r="A12" s="8" t="s">
        <v>22</v>
      </c>
      <c r="B12" s="9" t="s">
        <v>23</v>
      </c>
      <c r="C12" s="10">
        <v>2008</v>
      </c>
      <c r="D12" s="10">
        <v>184</v>
      </c>
      <c r="E12" s="10">
        <v>8.1999999999999993</v>
      </c>
      <c r="F12" s="10">
        <v>10.45</v>
      </c>
      <c r="G12" s="10">
        <v>33.99</v>
      </c>
      <c r="H12" s="10">
        <v>283</v>
      </c>
      <c r="I12" s="10">
        <v>0.17</v>
      </c>
      <c r="J12" s="10">
        <v>1.32</v>
      </c>
      <c r="K12" s="10">
        <v>50.3</v>
      </c>
      <c r="L12" s="10">
        <v>0.26</v>
      </c>
      <c r="M12" s="10">
        <v>144.16</v>
      </c>
      <c r="N12" s="10">
        <v>230.13</v>
      </c>
      <c r="O12" s="10">
        <v>70.099999999999994</v>
      </c>
      <c r="P12" s="10">
        <v>2.65</v>
      </c>
    </row>
    <row r="13" spans="1:16" ht="30" customHeight="1" x14ac:dyDescent="0.25">
      <c r="A13" s="8" t="s">
        <v>24</v>
      </c>
      <c r="B13" s="10">
        <v>40</v>
      </c>
      <c r="C13" s="10" t="s">
        <v>25</v>
      </c>
      <c r="D13" s="7" t="s">
        <v>25</v>
      </c>
      <c r="E13" s="10">
        <v>3.16</v>
      </c>
      <c r="F13" s="10">
        <v>0.4</v>
      </c>
      <c r="G13" s="10">
        <v>19.32</v>
      </c>
      <c r="H13" s="16">
        <v>94.66</v>
      </c>
      <c r="I13" s="16">
        <v>6.6000000000000003E-2</v>
      </c>
      <c r="J13" s="10">
        <v>0</v>
      </c>
      <c r="K13" s="10">
        <v>2.6</v>
      </c>
      <c r="L13" s="10">
        <v>0.52</v>
      </c>
      <c r="M13" s="10">
        <v>9.1999999999999993</v>
      </c>
      <c r="N13" s="10">
        <v>34.799999999999997</v>
      </c>
      <c r="O13" s="10">
        <v>13.2</v>
      </c>
      <c r="P13" s="10">
        <v>0.8</v>
      </c>
    </row>
    <row r="14" spans="1:16" ht="30" customHeight="1" x14ac:dyDescent="0.25">
      <c r="A14" s="8" t="s">
        <v>26</v>
      </c>
      <c r="B14" s="10" t="s">
        <v>27</v>
      </c>
      <c r="C14" s="10">
        <v>2008</v>
      </c>
      <c r="D14" s="10">
        <v>432</v>
      </c>
      <c r="E14" s="10">
        <v>1.5</v>
      </c>
      <c r="F14" s="10">
        <v>1.3</v>
      </c>
      <c r="G14" s="10">
        <v>22.4</v>
      </c>
      <c r="H14" s="10">
        <v>107</v>
      </c>
      <c r="I14" s="10">
        <v>0.02</v>
      </c>
      <c r="J14" s="10">
        <v>1</v>
      </c>
      <c r="K14" s="10">
        <v>0.01</v>
      </c>
      <c r="L14" s="10">
        <v>0</v>
      </c>
      <c r="M14" s="10">
        <v>67</v>
      </c>
      <c r="N14" s="10">
        <v>45</v>
      </c>
      <c r="O14" s="10">
        <v>7</v>
      </c>
      <c r="P14" s="10">
        <v>1</v>
      </c>
    </row>
    <row r="15" spans="1:16" ht="30" customHeight="1" x14ac:dyDescent="0.25">
      <c r="A15" s="11" t="s">
        <v>28</v>
      </c>
      <c r="B15" s="12"/>
      <c r="C15" s="12"/>
      <c r="D15" s="12"/>
      <c r="E15" s="21">
        <f t="shared" ref="E15:P15" si="0">E12+E13+E14</f>
        <v>12.86</v>
      </c>
      <c r="F15" s="21">
        <f t="shared" si="0"/>
        <v>12.15</v>
      </c>
      <c r="G15" s="21">
        <f t="shared" si="0"/>
        <v>75.710000000000008</v>
      </c>
      <c r="H15" s="21">
        <f t="shared" si="0"/>
        <v>484.65999999999997</v>
      </c>
      <c r="I15" s="21">
        <f t="shared" si="0"/>
        <v>0.25600000000000001</v>
      </c>
      <c r="J15" s="21">
        <f t="shared" si="0"/>
        <v>2.3200000000000003</v>
      </c>
      <c r="K15" s="21">
        <f t="shared" si="0"/>
        <v>52.91</v>
      </c>
      <c r="L15" s="21">
        <f t="shared" si="0"/>
        <v>0.78</v>
      </c>
      <c r="M15" s="21">
        <f t="shared" si="0"/>
        <v>220.35999999999999</v>
      </c>
      <c r="N15" s="21">
        <f t="shared" si="0"/>
        <v>309.93</v>
      </c>
      <c r="O15" s="21">
        <f t="shared" si="0"/>
        <v>90.3</v>
      </c>
      <c r="P15" s="21">
        <f t="shared" si="0"/>
        <v>4.45</v>
      </c>
    </row>
    <row r="16" spans="1:16" ht="16.5" customHeight="1" x14ac:dyDescent="0.25">
      <c r="A16" s="119" t="s">
        <v>29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</row>
    <row r="17" spans="1:16" ht="30" customHeight="1" x14ac:dyDescent="0.25">
      <c r="A17" s="13" t="s">
        <v>94</v>
      </c>
      <c r="B17" s="10">
        <v>250</v>
      </c>
      <c r="C17" s="10">
        <v>2008</v>
      </c>
      <c r="D17" s="7">
        <v>100</v>
      </c>
      <c r="E17" s="16">
        <v>3.9</v>
      </c>
      <c r="F17" s="16">
        <v>12.8</v>
      </c>
      <c r="G17" s="16">
        <v>20</v>
      </c>
      <c r="H17" s="16">
        <v>145.19999999999999</v>
      </c>
      <c r="I17" s="16">
        <v>0.11</v>
      </c>
      <c r="J17" s="16">
        <v>8</v>
      </c>
      <c r="K17" s="16">
        <v>2.0099999999999998</v>
      </c>
      <c r="L17" s="16">
        <v>0.3</v>
      </c>
      <c r="M17" s="16">
        <v>23</v>
      </c>
      <c r="N17" s="16">
        <v>64</v>
      </c>
      <c r="O17" s="16">
        <v>25</v>
      </c>
      <c r="P17" s="16">
        <v>1</v>
      </c>
    </row>
    <row r="18" spans="1:16" s="6" customFormat="1" ht="30" customHeight="1" x14ac:dyDescent="0.25">
      <c r="A18" s="24" t="s">
        <v>31</v>
      </c>
      <c r="B18" s="15" t="s">
        <v>32</v>
      </c>
      <c r="C18" s="15">
        <v>2008</v>
      </c>
      <c r="D18" s="15" t="s">
        <v>75</v>
      </c>
      <c r="E18" s="56">
        <v>20.2</v>
      </c>
      <c r="F18" s="57">
        <v>19.600000000000001</v>
      </c>
      <c r="G18" s="57">
        <v>12.8</v>
      </c>
      <c r="H18" s="57">
        <v>313.60000000000002</v>
      </c>
      <c r="I18" s="57">
        <v>0.3</v>
      </c>
      <c r="J18" s="58">
        <v>11.2</v>
      </c>
      <c r="K18" s="59">
        <v>143.6</v>
      </c>
      <c r="L18" s="57">
        <v>0.2</v>
      </c>
      <c r="M18" s="57">
        <v>145</v>
      </c>
      <c r="N18" s="57">
        <v>159</v>
      </c>
      <c r="O18" s="57">
        <v>35.799999999999997</v>
      </c>
      <c r="P18" s="57">
        <v>1.2</v>
      </c>
    </row>
    <row r="19" spans="1:16" s="6" customFormat="1" ht="30" customHeight="1" x14ac:dyDescent="0.25">
      <c r="A19" s="24" t="s">
        <v>33</v>
      </c>
      <c r="B19" s="15">
        <v>180</v>
      </c>
      <c r="C19" s="15">
        <v>2008</v>
      </c>
      <c r="D19" s="15">
        <v>323</v>
      </c>
      <c r="E19" s="34">
        <v>4.3</v>
      </c>
      <c r="F19" s="33">
        <v>6</v>
      </c>
      <c r="G19" s="33">
        <v>44.5</v>
      </c>
      <c r="H19" s="33">
        <v>229.8</v>
      </c>
      <c r="I19" s="33">
        <v>0</v>
      </c>
      <c r="J19" s="33">
        <v>0</v>
      </c>
      <c r="K19" s="33">
        <v>45</v>
      </c>
      <c r="L19" s="33">
        <v>1.3</v>
      </c>
      <c r="M19" s="33">
        <v>88.9</v>
      </c>
      <c r="N19" s="33">
        <v>131</v>
      </c>
      <c r="O19" s="33">
        <v>17.399999999999999</v>
      </c>
      <c r="P19" s="33">
        <v>0.6</v>
      </c>
    </row>
    <row r="20" spans="1:16" ht="30" customHeight="1" x14ac:dyDescent="0.25">
      <c r="A20" s="14" t="s">
        <v>34</v>
      </c>
      <c r="B20" s="10">
        <v>200</v>
      </c>
      <c r="C20" s="10">
        <v>2008</v>
      </c>
      <c r="D20" s="10">
        <v>402</v>
      </c>
      <c r="E20" s="16">
        <v>0.6</v>
      </c>
      <c r="F20" s="16">
        <v>0.1</v>
      </c>
      <c r="G20" s="16">
        <v>31.7</v>
      </c>
      <c r="H20" s="16">
        <v>131</v>
      </c>
      <c r="I20" s="16">
        <v>0.02</v>
      </c>
      <c r="J20" s="16">
        <v>26.3</v>
      </c>
      <c r="K20" s="16">
        <v>1.3</v>
      </c>
      <c r="L20" s="16">
        <v>0.5</v>
      </c>
      <c r="M20" s="16">
        <v>21</v>
      </c>
      <c r="N20" s="16">
        <v>23</v>
      </c>
      <c r="O20" s="16">
        <v>16</v>
      </c>
      <c r="P20" s="16">
        <v>0.7</v>
      </c>
    </row>
    <row r="21" spans="1:16" s="3" customFormat="1" ht="30" customHeight="1" x14ac:dyDescent="0.25">
      <c r="A21" s="8" t="s">
        <v>35</v>
      </c>
      <c r="B21" s="10">
        <v>40</v>
      </c>
      <c r="C21" s="10" t="s">
        <v>25</v>
      </c>
      <c r="D21" s="10" t="s">
        <v>25</v>
      </c>
      <c r="E21" s="16">
        <v>2.2400000000000002</v>
      </c>
      <c r="F21" s="16">
        <v>0.44</v>
      </c>
      <c r="G21" s="16">
        <v>19.760000000000002</v>
      </c>
      <c r="H21" s="16">
        <v>93.33</v>
      </c>
      <c r="I21" s="16">
        <v>0.04</v>
      </c>
      <c r="J21" s="16">
        <v>0</v>
      </c>
      <c r="K21" s="16">
        <v>0</v>
      </c>
      <c r="L21" s="16">
        <v>0.36</v>
      </c>
      <c r="M21" s="16">
        <v>9.1999999999999993</v>
      </c>
      <c r="N21" s="16">
        <v>42.4</v>
      </c>
      <c r="O21" s="16">
        <v>10</v>
      </c>
      <c r="P21" s="16">
        <v>1.24</v>
      </c>
    </row>
    <row r="22" spans="1:16" ht="30" customHeight="1" x14ac:dyDescent="0.25">
      <c r="A22" s="17" t="s">
        <v>28</v>
      </c>
      <c r="B22" s="17"/>
      <c r="C22" s="18"/>
      <c r="D22" s="18"/>
      <c r="E22" s="22">
        <f>SUM(E17:E21)</f>
        <v>31.240000000000002</v>
      </c>
      <c r="F22" s="22">
        <f t="shared" ref="F22:P22" si="1">SUM(F17:F21)</f>
        <v>38.940000000000005</v>
      </c>
      <c r="G22" s="22">
        <f t="shared" si="1"/>
        <v>128.76</v>
      </c>
      <c r="H22" s="22">
        <f t="shared" si="1"/>
        <v>912.93000000000006</v>
      </c>
      <c r="I22" s="22">
        <f t="shared" si="1"/>
        <v>0.47</v>
      </c>
      <c r="J22" s="22">
        <f t="shared" si="1"/>
        <v>45.5</v>
      </c>
      <c r="K22" s="22">
        <f t="shared" si="1"/>
        <v>191.91</v>
      </c>
      <c r="L22" s="22">
        <f t="shared" si="1"/>
        <v>2.6599999999999997</v>
      </c>
      <c r="M22" s="22">
        <f t="shared" si="1"/>
        <v>287.09999999999997</v>
      </c>
      <c r="N22" s="22">
        <f t="shared" si="1"/>
        <v>419.4</v>
      </c>
      <c r="O22" s="22">
        <f t="shared" si="1"/>
        <v>104.19999999999999</v>
      </c>
      <c r="P22" s="22">
        <f t="shared" si="1"/>
        <v>4.74</v>
      </c>
    </row>
    <row r="23" spans="1:16" ht="30" customHeight="1" x14ac:dyDescent="0.25">
      <c r="A23" s="17" t="s">
        <v>38</v>
      </c>
      <c r="B23" s="19"/>
      <c r="C23" s="19"/>
      <c r="D23" s="19"/>
      <c r="E23" s="22">
        <f>E22+E15</f>
        <v>44.1</v>
      </c>
      <c r="F23" s="22">
        <f t="shared" ref="F23:P23" si="2">F22+F15</f>
        <v>51.09</v>
      </c>
      <c r="G23" s="22">
        <f t="shared" si="2"/>
        <v>204.47</v>
      </c>
      <c r="H23" s="22">
        <f t="shared" si="2"/>
        <v>1397.5900000000001</v>
      </c>
      <c r="I23" s="22">
        <f t="shared" si="2"/>
        <v>0.72599999999999998</v>
      </c>
      <c r="J23" s="22">
        <f t="shared" si="2"/>
        <v>47.82</v>
      </c>
      <c r="K23" s="22">
        <f t="shared" si="2"/>
        <v>244.82</v>
      </c>
      <c r="L23" s="22">
        <f t="shared" si="2"/>
        <v>3.4399999999999995</v>
      </c>
      <c r="M23" s="22">
        <f t="shared" si="2"/>
        <v>507.45999999999992</v>
      </c>
      <c r="N23" s="22">
        <f t="shared" si="2"/>
        <v>729.32999999999993</v>
      </c>
      <c r="O23" s="22">
        <f t="shared" si="2"/>
        <v>194.5</v>
      </c>
      <c r="P23" s="22">
        <f t="shared" si="2"/>
        <v>9.1900000000000013</v>
      </c>
    </row>
    <row r="24" spans="1:16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5.75" x14ac:dyDescent="0.25">
      <c r="A25" s="121" t="s">
        <v>71</v>
      </c>
      <c r="B25" s="121"/>
      <c r="C25" s="121"/>
      <c r="D25" s="121"/>
      <c r="E25" s="121"/>
      <c r="F25" s="121"/>
      <c r="G25" s="4"/>
      <c r="H25" s="4"/>
      <c r="I25" s="4"/>
      <c r="J25" s="4"/>
      <c r="K25" s="5"/>
      <c r="L25" s="5"/>
      <c r="M25" s="5"/>
      <c r="N25" s="5"/>
      <c r="O25" s="4"/>
      <c r="P25" s="4"/>
    </row>
    <row r="26" spans="1:16" x14ac:dyDescent="0.25">
      <c r="A26" s="122" t="s">
        <v>72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</row>
    <row r="27" spans="1:16" s="60" customFormat="1" x14ac:dyDescent="0.25">
      <c r="A27" s="123" t="s">
        <v>73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</row>
    <row r="28" spans="1:16" s="2" customFormat="1" ht="28.5" customHeight="1" x14ac:dyDescent="0.25">
      <c r="A28" s="124" t="s">
        <v>87</v>
      </c>
      <c r="B28" s="124"/>
      <c r="C28" s="51"/>
      <c r="D28" s="51"/>
      <c r="E28" s="52"/>
      <c r="F28" s="52"/>
      <c r="G28" s="52"/>
      <c r="K28" s="124" t="s">
        <v>88</v>
      </c>
      <c r="L28" s="124"/>
      <c r="M28" s="124"/>
      <c r="N28" s="124"/>
      <c r="O28" s="124"/>
      <c r="P28" s="124"/>
    </row>
    <row r="29" spans="1:16" s="2" customFormat="1" ht="21" customHeight="1" x14ac:dyDescent="0.25">
      <c r="A29" s="53" t="s">
        <v>96</v>
      </c>
      <c r="B29" s="53"/>
      <c r="C29" s="53"/>
      <c r="D29" s="53"/>
      <c r="E29" s="52"/>
      <c r="F29" s="52"/>
      <c r="G29" s="52"/>
      <c r="K29" s="120" t="s">
        <v>89</v>
      </c>
      <c r="L29" s="120"/>
      <c r="M29" s="120"/>
      <c r="N29" s="120"/>
      <c r="O29" s="120"/>
      <c r="P29" s="120"/>
    </row>
    <row r="30" spans="1:16" s="2" customFormat="1" ht="21.75" customHeight="1" x14ac:dyDescent="0.25">
      <c r="A30" s="53" t="s">
        <v>97</v>
      </c>
      <c r="B30" s="53"/>
      <c r="C30" s="53"/>
      <c r="D30" s="53"/>
      <c r="E30" s="52"/>
      <c r="F30" s="52"/>
      <c r="G30" s="52"/>
      <c r="K30" s="120" t="s">
        <v>92</v>
      </c>
      <c r="L30" s="120"/>
      <c r="M30" s="120"/>
      <c r="N30" s="120"/>
      <c r="O30" s="120"/>
      <c r="P30" s="120"/>
    </row>
    <row r="31" spans="1:16" s="55" customFormat="1" ht="21.75" customHeight="1" x14ac:dyDescent="0.25">
      <c r="A31" s="54" t="s">
        <v>91</v>
      </c>
      <c r="B31" s="54"/>
      <c r="C31" s="54"/>
      <c r="D31" s="54"/>
      <c r="E31" s="52"/>
      <c r="F31" s="52"/>
      <c r="G31" s="52"/>
      <c r="K31" s="120" t="s">
        <v>93</v>
      </c>
      <c r="L31" s="120"/>
      <c r="M31" s="120"/>
      <c r="N31" s="120"/>
      <c r="O31" s="120"/>
      <c r="P31" s="120"/>
    </row>
    <row r="32" spans="1:16" ht="22.5" customHeight="1" x14ac:dyDescent="0.25">
      <c r="A32" s="106" t="s">
        <v>99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</row>
    <row r="33" spans="1:16" ht="24.75" customHeight="1" x14ac:dyDescent="0.25">
      <c r="A33" s="107" t="s">
        <v>100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</row>
    <row r="34" spans="1:16" ht="29.25" customHeight="1" x14ac:dyDescent="0.25">
      <c r="A34" s="109" t="s">
        <v>0</v>
      </c>
      <c r="B34" s="110" t="s">
        <v>1</v>
      </c>
      <c r="C34" s="111" t="s">
        <v>2</v>
      </c>
      <c r="D34" s="110" t="s">
        <v>3</v>
      </c>
      <c r="E34" s="112" t="s">
        <v>69</v>
      </c>
      <c r="F34" s="112" t="s">
        <v>74</v>
      </c>
      <c r="G34" s="114" t="s">
        <v>4</v>
      </c>
      <c r="H34" s="116" t="s">
        <v>5</v>
      </c>
      <c r="I34" s="110" t="s">
        <v>6</v>
      </c>
      <c r="J34" s="110"/>
      <c r="K34" s="110"/>
      <c r="L34" s="110"/>
      <c r="M34" s="110" t="s">
        <v>7</v>
      </c>
      <c r="N34" s="110"/>
      <c r="O34" s="110"/>
      <c r="P34" s="110"/>
    </row>
    <row r="35" spans="1:16" ht="33" customHeight="1" x14ac:dyDescent="0.25">
      <c r="A35" s="109"/>
      <c r="B35" s="110"/>
      <c r="C35" s="111"/>
      <c r="D35" s="110"/>
      <c r="E35" s="113"/>
      <c r="F35" s="113"/>
      <c r="G35" s="115"/>
      <c r="H35" s="116"/>
      <c r="I35" s="110" t="s">
        <v>8</v>
      </c>
      <c r="J35" s="110"/>
      <c r="K35" s="110"/>
      <c r="L35" s="110"/>
      <c r="M35" s="110" t="s">
        <v>9</v>
      </c>
      <c r="N35" s="110"/>
      <c r="O35" s="110"/>
      <c r="P35" s="110"/>
    </row>
    <row r="36" spans="1:16" ht="19.5" customHeight="1" x14ac:dyDescent="0.25">
      <c r="A36" s="109"/>
      <c r="B36" s="110"/>
      <c r="C36" s="111"/>
      <c r="D36" s="110"/>
      <c r="E36" s="7" t="s">
        <v>10</v>
      </c>
      <c r="F36" s="7" t="s">
        <v>10</v>
      </c>
      <c r="G36" s="7" t="s">
        <v>10</v>
      </c>
      <c r="H36" s="7" t="s">
        <v>10</v>
      </c>
      <c r="I36" s="110" t="s">
        <v>11</v>
      </c>
      <c r="J36" s="110" t="s">
        <v>12</v>
      </c>
      <c r="K36" s="110" t="s">
        <v>13</v>
      </c>
      <c r="L36" s="110" t="s">
        <v>14</v>
      </c>
      <c r="M36" s="110" t="s">
        <v>15</v>
      </c>
      <c r="N36" s="110" t="s">
        <v>16</v>
      </c>
      <c r="O36" s="110" t="s">
        <v>17</v>
      </c>
      <c r="P36" s="110" t="s">
        <v>18</v>
      </c>
    </row>
    <row r="37" spans="1:16" ht="24" customHeight="1" x14ac:dyDescent="0.25">
      <c r="A37" s="117"/>
      <c r="B37" s="23" t="s">
        <v>19</v>
      </c>
      <c r="C37" s="118"/>
      <c r="D37" s="114"/>
      <c r="E37" s="23" t="s">
        <v>19</v>
      </c>
      <c r="F37" s="23" t="s">
        <v>19</v>
      </c>
      <c r="G37" s="23" t="s">
        <v>19</v>
      </c>
      <c r="H37" s="23" t="s">
        <v>20</v>
      </c>
      <c r="I37" s="114"/>
      <c r="J37" s="114"/>
      <c r="K37" s="114"/>
      <c r="L37" s="114"/>
      <c r="M37" s="114"/>
      <c r="N37" s="114"/>
      <c r="O37" s="114"/>
      <c r="P37" s="114"/>
    </row>
    <row r="38" spans="1:16" ht="30" customHeight="1" x14ac:dyDescent="0.25">
      <c r="A38" s="125" t="s">
        <v>21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</row>
    <row r="39" spans="1:16" ht="30" customHeight="1" x14ac:dyDescent="0.25">
      <c r="A39" s="14" t="s">
        <v>39</v>
      </c>
      <c r="B39" s="10">
        <v>110</v>
      </c>
      <c r="C39" s="10">
        <v>2008</v>
      </c>
      <c r="D39" s="10">
        <v>214</v>
      </c>
      <c r="E39" s="10">
        <v>15.6</v>
      </c>
      <c r="F39" s="10">
        <v>17.5</v>
      </c>
      <c r="G39" s="10">
        <v>3.6</v>
      </c>
      <c r="H39" s="10">
        <v>238</v>
      </c>
      <c r="I39" s="10">
        <v>0.6</v>
      </c>
      <c r="J39" s="10">
        <v>0</v>
      </c>
      <c r="K39" s="10">
        <v>60.3</v>
      </c>
      <c r="L39" s="10">
        <v>3.6</v>
      </c>
      <c r="M39" s="10">
        <v>89.4</v>
      </c>
      <c r="N39" s="10">
        <v>182</v>
      </c>
      <c r="O39" s="10">
        <v>14</v>
      </c>
      <c r="P39" s="10">
        <v>2</v>
      </c>
    </row>
    <row r="40" spans="1:16" ht="30" customHeight="1" x14ac:dyDescent="0.25">
      <c r="A40" s="14" t="s">
        <v>24</v>
      </c>
      <c r="B40" s="10">
        <v>40</v>
      </c>
      <c r="C40" s="10" t="s">
        <v>25</v>
      </c>
      <c r="D40" s="7" t="s">
        <v>25</v>
      </c>
      <c r="E40" s="10">
        <v>3.16</v>
      </c>
      <c r="F40" s="10">
        <v>0.4</v>
      </c>
      <c r="G40" s="10">
        <v>19.32</v>
      </c>
      <c r="H40" s="10">
        <v>94.66</v>
      </c>
      <c r="I40" s="10">
        <v>0.66</v>
      </c>
      <c r="J40" s="10">
        <v>0</v>
      </c>
      <c r="K40" s="10">
        <v>0</v>
      </c>
      <c r="L40" s="10">
        <v>0.52</v>
      </c>
      <c r="M40" s="10">
        <v>9.1999999999999993</v>
      </c>
      <c r="N40" s="10">
        <v>34.799999999999997</v>
      </c>
      <c r="O40" s="10">
        <v>13.2</v>
      </c>
      <c r="P40" s="10">
        <v>0.8</v>
      </c>
    </row>
    <row r="41" spans="1:16" ht="30" customHeight="1" x14ac:dyDescent="0.25">
      <c r="A41" s="14" t="s">
        <v>40</v>
      </c>
      <c r="B41" s="10">
        <v>200</v>
      </c>
      <c r="C41" s="10">
        <v>2008</v>
      </c>
      <c r="D41" s="10">
        <v>433</v>
      </c>
      <c r="E41" s="10">
        <v>2.9</v>
      </c>
      <c r="F41" s="10">
        <v>2.5</v>
      </c>
      <c r="G41" s="10">
        <v>24.8</v>
      </c>
      <c r="H41" s="10">
        <v>134</v>
      </c>
      <c r="I41" s="10">
        <v>0.04</v>
      </c>
      <c r="J41" s="10">
        <v>1</v>
      </c>
      <c r="K41" s="15">
        <v>10</v>
      </c>
      <c r="L41" s="15">
        <v>0</v>
      </c>
      <c r="M41" s="15">
        <v>121</v>
      </c>
      <c r="N41" s="15">
        <v>90</v>
      </c>
      <c r="O41" s="10">
        <v>14</v>
      </c>
      <c r="P41" s="10">
        <v>1</v>
      </c>
    </row>
    <row r="42" spans="1:16" ht="30" customHeight="1" x14ac:dyDescent="0.25">
      <c r="A42" s="26" t="s">
        <v>28</v>
      </c>
      <c r="B42" s="26"/>
      <c r="C42" s="27"/>
      <c r="D42" s="27"/>
      <c r="E42" s="28">
        <f t="shared" ref="E42:P42" si="3">E39+E40+E41</f>
        <v>21.659999999999997</v>
      </c>
      <c r="F42" s="28">
        <f t="shared" si="3"/>
        <v>20.399999999999999</v>
      </c>
      <c r="G42" s="28">
        <f t="shared" si="3"/>
        <v>47.72</v>
      </c>
      <c r="H42" s="28">
        <f t="shared" si="3"/>
        <v>466.65999999999997</v>
      </c>
      <c r="I42" s="28">
        <f t="shared" si="3"/>
        <v>1.3</v>
      </c>
      <c r="J42" s="28">
        <f t="shared" si="3"/>
        <v>1</v>
      </c>
      <c r="K42" s="28">
        <f t="shared" si="3"/>
        <v>70.3</v>
      </c>
      <c r="L42" s="28">
        <f t="shared" si="3"/>
        <v>4.12</v>
      </c>
      <c r="M42" s="28">
        <f t="shared" si="3"/>
        <v>219.60000000000002</v>
      </c>
      <c r="N42" s="28">
        <f t="shared" si="3"/>
        <v>306.8</v>
      </c>
      <c r="O42" s="28">
        <f t="shared" si="3"/>
        <v>41.2</v>
      </c>
      <c r="P42" s="28">
        <f t="shared" si="3"/>
        <v>3.8</v>
      </c>
    </row>
    <row r="43" spans="1:16" ht="30" customHeight="1" x14ac:dyDescent="0.25">
      <c r="A43" s="126" t="s">
        <v>29</v>
      </c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</row>
    <row r="44" spans="1:16" ht="30" customHeight="1" x14ac:dyDescent="0.25">
      <c r="A44" s="24" t="s">
        <v>41</v>
      </c>
      <c r="B44" s="15" t="s">
        <v>30</v>
      </c>
      <c r="C44" s="15">
        <v>2008</v>
      </c>
      <c r="D44" s="15">
        <v>91</v>
      </c>
      <c r="E44" s="15">
        <v>3</v>
      </c>
      <c r="F44" s="15">
        <v>5.8</v>
      </c>
      <c r="G44" s="15">
        <v>19.2</v>
      </c>
      <c r="H44" s="15">
        <v>189</v>
      </c>
      <c r="I44" s="15">
        <v>0.2</v>
      </c>
      <c r="J44" s="15">
        <v>8</v>
      </c>
      <c r="K44" s="15">
        <v>36.1</v>
      </c>
      <c r="L44" s="15">
        <v>2</v>
      </c>
      <c r="M44" s="15">
        <v>84</v>
      </c>
      <c r="N44" s="15">
        <v>79</v>
      </c>
      <c r="O44" s="15">
        <v>27</v>
      </c>
      <c r="P44" s="15">
        <v>1</v>
      </c>
    </row>
    <row r="45" spans="1:16" ht="30" customHeight="1" x14ac:dyDescent="0.25">
      <c r="A45" s="24" t="s">
        <v>42</v>
      </c>
      <c r="B45" s="15" t="s">
        <v>78</v>
      </c>
      <c r="C45" s="15">
        <v>2008</v>
      </c>
      <c r="D45" s="15">
        <v>261</v>
      </c>
      <c r="E45" s="15">
        <v>19.899999999999999</v>
      </c>
      <c r="F45" s="15">
        <v>12.9</v>
      </c>
      <c r="G45" s="15">
        <v>13.1</v>
      </c>
      <c r="H45" s="15">
        <v>249</v>
      </c>
      <c r="I45" s="33">
        <v>0.01</v>
      </c>
      <c r="J45" s="33">
        <v>1.2</v>
      </c>
      <c r="K45" s="33">
        <v>164.8</v>
      </c>
      <c r="L45" s="33">
        <v>0.4</v>
      </c>
      <c r="M45" s="33">
        <v>232</v>
      </c>
      <c r="N45" s="33">
        <v>123.1</v>
      </c>
      <c r="O45" s="33">
        <v>44.8</v>
      </c>
      <c r="P45" s="33">
        <v>2.4</v>
      </c>
    </row>
    <row r="46" spans="1:16" ht="30" customHeight="1" x14ac:dyDescent="0.25">
      <c r="A46" s="24" t="s">
        <v>43</v>
      </c>
      <c r="B46" s="15">
        <v>180</v>
      </c>
      <c r="C46" s="15">
        <v>2008</v>
      </c>
      <c r="D46" s="15">
        <v>331</v>
      </c>
      <c r="E46" s="34">
        <v>6.7</v>
      </c>
      <c r="F46" s="33">
        <v>5.8</v>
      </c>
      <c r="G46" s="33">
        <v>43.2</v>
      </c>
      <c r="H46" s="33">
        <v>251.5</v>
      </c>
      <c r="I46" s="33">
        <v>0.01</v>
      </c>
      <c r="J46" s="33">
        <v>0</v>
      </c>
      <c r="K46" s="35">
        <v>0.3</v>
      </c>
      <c r="L46" s="33">
        <v>0.8</v>
      </c>
      <c r="M46" s="33">
        <v>44</v>
      </c>
      <c r="N46" s="33">
        <v>186</v>
      </c>
      <c r="O46" s="33">
        <v>16.7</v>
      </c>
      <c r="P46" s="33">
        <v>0.7</v>
      </c>
    </row>
    <row r="47" spans="1:16" ht="30" customHeight="1" x14ac:dyDescent="0.25">
      <c r="A47" s="24" t="s">
        <v>44</v>
      </c>
      <c r="B47" s="15">
        <v>200</v>
      </c>
      <c r="C47" s="15">
        <v>2008</v>
      </c>
      <c r="D47" s="15">
        <v>411</v>
      </c>
      <c r="E47" s="15">
        <v>0.1</v>
      </c>
      <c r="F47" s="15">
        <v>0.1</v>
      </c>
      <c r="G47" s="15">
        <v>37.9</v>
      </c>
      <c r="H47" s="15">
        <v>153</v>
      </c>
      <c r="I47" s="15">
        <v>0.01</v>
      </c>
      <c r="J47" s="15">
        <v>19.3</v>
      </c>
      <c r="K47" s="15">
        <v>0</v>
      </c>
      <c r="L47" s="15">
        <v>0.1</v>
      </c>
      <c r="M47" s="15">
        <v>5</v>
      </c>
      <c r="N47" s="15">
        <v>8</v>
      </c>
      <c r="O47" s="15">
        <v>2</v>
      </c>
      <c r="P47" s="15">
        <v>0.4</v>
      </c>
    </row>
    <row r="48" spans="1:16" s="3" customFormat="1" ht="30" customHeight="1" x14ac:dyDescent="0.25">
      <c r="A48" s="8" t="s">
        <v>35</v>
      </c>
      <c r="B48" s="10">
        <v>40</v>
      </c>
      <c r="C48" s="10" t="s">
        <v>25</v>
      </c>
      <c r="D48" s="10" t="s">
        <v>25</v>
      </c>
      <c r="E48" s="16">
        <v>2.2400000000000002</v>
      </c>
      <c r="F48" s="16">
        <v>0.44</v>
      </c>
      <c r="G48" s="16">
        <v>19.760000000000002</v>
      </c>
      <c r="H48" s="16">
        <v>93.33</v>
      </c>
      <c r="I48" s="16">
        <v>0.04</v>
      </c>
      <c r="J48" s="16">
        <v>0</v>
      </c>
      <c r="K48" s="16">
        <v>0</v>
      </c>
      <c r="L48" s="16">
        <v>0.36</v>
      </c>
      <c r="M48" s="16">
        <v>9.1999999999999993</v>
      </c>
      <c r="N48" s="16">
        <v>42.4</v>
      </c>
      <c r="O48" s="16">
        <v>10</v>
      </c>
      <c r="P48" s="16">
        <v>1.24</v>
      </c>
    </row>
    <row r="49" spans="1:16" ht="30" customHeight="1" x14ac:dyDescent="0.25">
      <c r="A49" s="26" t="s">
        <v>28</v>
      </c>
      <c r="B49" s="15"/>
      <c r="C49" s="27"/>
      <c r="D49" s="27"/>
      <c r="E49" s="28">
        <f>SUM(E44:E48)</f>
        <v>31.939999999999998</v>
      </c>
      <c r="F49" s="28">
        <f t="shared" ref="F49:P49" si="4">SUM(F44:F48)</f>
        <v>25.040000000000003</v>
      </c>
      <c r="G49" s="28">
        <f t="shared" si="4"/>
        <v>133.16</v>
      </c>
      <c r="H49" s="28">
        <f t="shared" si="4"/>
        <v>935.83</v>
      </c>
      <c r="I49" s="28">
        <f t="shared" si="4"/>
        <v>0.27</v>
      </c>
      <c r="J49" s="28">
        <f t="shared" si="4"/>
        <v>28.5</v>
      </c>
      <c r="K49" s="28">
        <f t="shared" si="4"/>
        <v>201.20000000000002</v>
      </c>
      <c r="L49" s="28">
        <f t="shared" si="4"/>
        <v>3.66</v>
      </c>
      <c r="M49" s="28">
        <f t="shared" si="4"/>
        <v>374.2</v>
      </c>
      <c r="N49" s="28">
        <f t="shared" si="4"/>
        <v>438.5</v>
      </c>
      <c r="O49" s="28">
        <f t="shared" si="4"/>
        <v>100.5</v>
      </c>
      <c r="P49" s="28">
        <f t="shared" si="4"/>
        <v>5.74</v>
      </c>
    </row>
    <row r="50" spans="1:16" ht="30" customHeight="1" x14ac:dyDescent="0.25">
      <c r="A50" s="17" t="s">
        <v>38</v>
      </c>
      <c r="B50" s="19"/>
      <c r="C50" s="20"/>
      <c r="D50" s="20"/>
      <c r="E50" s="22">
        <f>E49+E42</f>
        <v>53.599999999999994</v>
      </c>
      <c r="F50" s="22">
        <f t="shared" ref="F50:P50" si="5">F49+F42</f>
        <v>45.44</v>
      </c>
      <c r="G50" s="22">
        <f t="shared" si="5"/>
        <v>180.88</v>
      </c>
      <c r="H50" s="22">
        <f t="shared" si="5"/>
        <v>1402.49</v>
      </c>
      <c r="I50" s="22">
        <f t="shared" si="5"/>
        <v>1.57</v>
      </c>
      <c r="J50" s="22">
        <f t="shared" si="5"/>
        <v>29.5</v>
      </c>
      <c r="K50" s="22">
        <f t="shared" si="5"/>
        <v>271.5</v>
      </c>
      <c r="L50" s="22">
        <f t="shared" si="5"/>
        <v>7.78</v>
      </c>
      <c r="M50" s="22">
        <f t="shared" si="5"/>
        <v>593.79999999999995</v>
      </c>
      <c r="N50" s="22">
        <f t="shared" si="5"/>
        <v>745.3</v>
      </c>
      <c r="O50" s="22">
        <f t="shared" si="5"/>
        <v>141.69999999999999</v>
      </c>
      <c r="P50" s="22">
        <f t="shared" si="5"/>
        <v>9.5399999999999991</v>
      </c>
    </row>
    <row r="51" spans="1:16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5.75" x14ac:dyDescent="0.25">
      <c r="A52" s="121" t="s">
        <v>71</v>
      </c>
      <c r="B52" s="121"/>
      <c r="C52" s="121"/>
      <c r="D52" s="121"/>
      <c r="E52" s="121"/>
      <c r="F52" s="121"/>
      <c r="G52" s="4"/>
      <c r="H52" s="4"/>
      <c r="I52" s="4"/>
      <c r="J52" s="4"/>
      <c r="K52" s="5"/>
      <c r="L52" s="5"/>
      <c r="M52" s="5"/>
      <c r="N52" s="5"/>
      <c r="O52" s="4"/>
      <c r="P52" s="4"/>
    </row>
    <row r="53" spans="1:16" x14ac:dyDescent="0.25">
      <c r="A53" s="122" t="s">
        <v>72</v>
      </c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</row>
    <row r="54" spans="1:16" s="60" customFormat="1" x14ac:dyDescent="0.25">
      <c r="A54" s="123" t="s">
        <v>73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</row>
    <row r="55" spans="1:16" s="2" customFormat="1" ht="28.5" customHeight="1" x14ac:dyDescent="0.25">
      <c r="A55" s="124" t="s">
        <v>87</v>
      </c>
      <c r="B55" s="124"/>
      <c r="C55" s="51"/>
      <c r="D55" s="51"/>
      <c r="E55" s="52"/>
      <c r="F55" s="52"/>
      <c r="G55" s="52"/>
      <c r="K55" s="124" t="s">
        <v>88</v>
      </c>
      <c r="L55" s="124"/>
      <c r="M55" s="124"/>
      <c r="N55" s="124"/>
      <c r="O55" s="124"/>
      <c r="P55" s="124"/>
    </row>
    <row r="56" spans="1:16" s="2" customFormat="1" ht="21" customHeight="1" x14ac:dyDescent="0.25">
      <c r="A56" s="53" t="s">
        <v>96</v>
      </c>
      <c r="B56" s="53"/>
      <c r="C56" s="53"/>
      <c r="D56" s="53"/>
      <c r="E56" s="52"/>
      <c r="F56" s="52"/>
      <c r="G56" s="52"/>
      <c r="K56" s="120" t="s">
        <v>89</v>
      </c>
      <c r="L56" s="120"/>
      <c r="M56" s="120"/>
      <c r="N56" s="120"/>
      <c r="O56" s="120"/>
      <c r="P56" s="120"/>
    </row>
    <row r="57" spans="1:16" s="2" customFormat="1" ht="21.75" customHeight="1" x14ac:dyDescent="0.25">
      <c r="A57" s="53" t="s">
        <v>97</v>
      </c>
      <c r="B57" s="53"/>
      <c r="C57" s="53"/>
      <c r="D57" s="53"/>
      <c r="E57" s="52"/>
      <c r="F57" s="52"/>
      <c r="G57" s="52"/>
      <c r="K57" s="120" t="s">
        <v>92</v>
      </c>
      <c r="L57" s="120"/>
      <c r="M57" s="120"/>
      <c r="N57" s="120"/>
      <c r="O57" s="120"/>
      <c r="P57" s="120"/>
    </row>
    <row r="58" spans="1:16" s="55" customFormat="1" ht="21.75" customHeight="1" x14ac:dyDescent="0.25">
      <c r="A58" s="54" t="s">
        <v>91</v>
      </c>
      <c r="B58" s="54"/>
      <c r="C58" s="54"/>
      <c r="D58" s="54"/>
      <c r="E58" s="52"/>
      <c r="F58" s="52"/>
      <c r="G58" s="52"/>
      <c r="K58" s="120" t="s">
        <v>93</v>
      </c>
      <c r="L58" s="120"/>
      <c r="M58" s="120"/>
      <c r="N58" s="120"/>
      <c r="O58" s="120"/>
      <c r="P58" s="120"/>
    </row>
    <row r="59" spans="1:16" ht="22.5" customHeight="1" x14ac:dyDescent="0.25">
      <c r="A59" s="106" t="s">
        <v>99</v>
      </c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</row>
    <row r="60" spans="1:16" ht="24.75" customHeight="1" x14ac:dyDescent="0.25">
      <c r="A60" s="107" t="s">
        <v>101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</row>
    <row r="61" spans="1:16" ht="29.25" customHeight="1" x14ac:dyDescent="0.25">
      <c r="A61" s="109" t="s">
        <v>0</v>
      </c>
      <c r="B61" s="110" t="s">
        <v>1</v>
      </c>
      <c r="C61" s="111" t="s">
        <v>2</v>
      </c>
      <c r="D61" s="110" t="s">
        <v>3</v>
      </c>
      <c r="E61" s="112" t="s">
        <v>69</v>
      </c>
      <c r="F61" s="112" t="s">
        <v>74</v>
      </c>
      <c r="G61" s="114" t="s">
        <v>4</v>
      </c>
      <c r="H61" s="116" t="s">
        <v>5</v>
      </c>
      <c r="I61" s="110" t="s">
        <v>6</v>
      </c>
      <c r="J61" s="110"/>
      <c r="K61" s="110"/>
      <c r="L61" s="110"/>
      <c r="M61" s="110" t="s">
        <v>7</v>
      </c>
      <c r="N61" s="110"/>
      <c r="O61" s="110"/>
      <c r="P61" s="110"/>
    </row>
    <row r="62" spans="1:16" ht="33" customHeight="1" x14ac:dyDescent="0.25">
      <c r="A62" s="109"/>
      <c r="B62" s="110"/>
      <c r="C62" s="111"/>
      <c r="D62" s="110"/>
      <c r="E62" s="113"/>
      <c r="F62" s="113"/>
      <c r="G62" s="115"/>
      <c r="H62" s="116"/>
      <c r="I62" s="110" t="s">
        <v>8</v>
      </c>
      <c r="J62" s="110"/>
      <c r="K62" s="110"/>
      <c r="L62" s="110"/>
      <c r="M62" s="110" t="s">
        <v>9</v>
      </c>
      <c r="N62" s="110"/>
      <c r="O62" s="110"/>
      <c r="P62" s="110"/>
    </row>
    <row r="63" spans="1:16" ht="19.5" customHeight="1" x14ac:dyDescent="0.25">
      <c r="A63" s="109"/>
      <c r="B63" s="110"/>
      <c r="C63" s="111"/>
      <c r="D63" s="110"/>
      <c r="E63" s="7" t="s">
        <v>10</v>
      </c>
      <c r="F63" s="7" t="s">
        <v>10</v>
      </c>
      <c r="G63" s="7" t="s">
        <v>10</v>
      </c>
      <c r="H63" s="7" t="s">
        <v>10</v>
      </c>
      <c r="I63" s="110" t="s">
        <v>11</v>
      </c>
      <c r="J63" s="110" t="s">
        <v>12</v>
      </c>
      <c r="K63" s="110" t="s">
        <v>13</v>
      </c>
      <c r="L63" s="110" t="s">
        <v>14</v>
      </c>
      <c r="M63" s="110" t="s">
        <v>15</v>
      </c>
      <c r="N63" s="110" t="s">
        <v>16</v>
      </c>
      <c r="O63" s="110" t="s">
        <v>17</v>
      </c>
      <c r="P63" s="110" t="s">
        <v>18</v>
      </c>
    </row>
    <row r="64" spans="1:16" ht="24" customHeight="1" x14ac:dyDescent="0.25">
      <c r="A64" s="117"/>
      <c r="B64" s="23" t="s">
        <v>19</v>
      </c>
      <c r="C64" s="118"/>
      <c r="D64" s="114"/>
      <c r="E64" s="23" t="s">
        <v>19</v>
      </c>
      <c r="F64" s="23" t="s">
        <v>19</v>
      </c>
      <c r="G64" s="23" t="s">
        <v>19</v>
      </c>
      <c r="H64" s="23" t="s">
        <v>20</v>
      </c>
      <c r="I64" s="114"/>
      <c r="J64" s="114"/>
      <c r="K64" s="114"/>
      <c r="L64" s="114"/>
      <c r="M64" s="114"/>
      <c r="N64" s="114"/>
      <c r="O64" s="114"/>
      <c r="P64" s="114"/>
    </row>
    <row r="65" spans="1:16" ht="30" customHeight="1" x14ac:dyDescent="0.25">
      <c r="A65" s="125" t="s">
        <v>21</v>
      </c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</row>
    <row r="66" spans="1:16" ht="30" customHeight="1" x14ac:dyDescent="0.25">
      <c r="A66" s="14" t="s">
        <v>45</v>
      </c>
      <c r="B66" s="10" t="s">
        <v>70</v>
      </c>
      <c r="C66" s="10">
        <v>2008</v>
      </c>
      <c r="D66" s="10">
        <v>193</v>
      </c>
      <c r="E66" s="10">
        <v>6.3</v>
      </c>
      <c r="F66" s="10">
        <v>8.1</v>
      </c>
      <c r="G66" s="10">
        <v>31.5</v>
      </c>
      <c r="H66" s="10">
        <v>303.5</v>
      </c>
      <c r="I66" s="10">
        <v>0.05</v>
      </c>
      <c r="J66" s="10">
        <v>0</v>
      </c>
      <c r="K66" s="10">
        <v>8.3000000000000007</v>
      </c>
      <c r="L66" s="10">
        <v>1.02</v>
      </c>
      <c r="M66" s="10">
        <v>40.700000000000003</v>
      </c>
      <c r="N66" s="10">
        <v>114.9</v>
      </c>
      <c r="O66" s="10">
        <v>24.4</v>
      </c>
      <c r="P66" s="10">
        <v>1.02</v>
      </c>
    </row>
    <row r="67" spans="1:16" ht="30" customHeight="1" x14ac:dyDescent="0.25">
      <c r="A67" s="14" t="s">
        <v>24</v>
      </c>
      <c r="B67" s="10">
        <v>20</v>
      </c>
      <c r="C67" s="10" t="s">
        <v>25</v>
      </c>
      <c r="D67" s="7" t="s">
        <v>25</v>
      </c>
      <c r="E67" s="10">
        <v>1.6</v>
      </c>
      <c r="F67" s="10">
        <v>0.2</v>
      </c>
      <c r="G67" s="10">
        <v>9.6999999999999993</v>
      </c>
      <c r="H67" s="10">
        <v>47.3</v>
      </c>
      <c r="I67" s="10">
        <v>0.03</v>
      </c>
      <c r="J67" s="10">
        <v>0</v>
      </c>
      <c r="K67" s="10">
        <v>0</v>
      </c>
      <c r="L67" s="10">
        <v>0.26</v>
      </c>
      <c r="M67" s="10">
        <v>4.5999999999999996</v>
      </c>
      <c r="N67" s="10">
        <v>17.399999999999999</v>
      </c>
      <c r="O67" s="10">
        <v>6.6</v>
      </c>
      <c r="P67" s="10">
        <v>0.4</v>
      </c>
    </row>
    <row r="68" spans="1:16" ht="30" customHeight="1" x14ac:dyDescent="0.25">
      <c r="A68" s="14" t="s">
        <v>26</v>
      </c>
      <c r="B68" s="10" t="s">
        <v>27</v>
      </c>
      <c r="C68" s="10">
        <v>2008</v>
      </c>
      <c r="D68" s="10">
        <v>432</v>
      </c>
      <c r="E68" s="10">
        <v>1.5</v>
      </c>
      <c r="F68" s="10">
        <v>1.3</v>
      </c>
      <c r="G68" s="10">
        <v>22.4</v>
      </c>
      <c r="H68" s="10">
        <v>107</v>
      </c>
      <c r="I68" s="10">
        <v>0.02</v>
      </c>
      <c r="J68" s="10">
        <v>1</v>
      </c>
      <c r="K68" s="15">
        <v>0.01</v>
      </c>
      <c r="L68" s="15">
        <v>0</v>
      </c>
      <c r="M68" s="15">
        <v>67</v>
      </c>
      <c r="N68" s="15">
        <v>45</v>
      </c>
      <c r="O68" s="10">
        <v>7</v>
      </c>
      <c r="P68" s="10">
        <v>1</v>
      </c>
    </row>
    <row r="69" spans="1:16" ht="30" customHeight="1" x14ac:dyDescent="0.25">
      <c r="A69" s="26" t="s">
        <v>28</v>
      </c>
      <c r="B69" s="26"/>
      <c r="C69" s="27"/>
      <c r="D69" s="27"/>
      <c r="E69" s="28">
        <f t="shared" ref="E69:P69" si="6">E68+E67+E66</f>
        <v>9.4</v>
      </c>
      <c r="F69" s="28">
        <f t="shared" si="6"/>
        <v>9.6</v>
      </c>
      <c r="G69" s="28">
        <f t="shared" si="6"/>
        <v>63.599999999999994</v>
      </c>
      <c r="H69" s="28">
        <f t="shared" si="6"/>
        <v>457.8</v>
      </c>
      <c r="I69" s="28">
        <f t="shared" si="6"/>
        <v>0.1</v>
      </c>
      <c r="J69" s="28">
        <f t="shared" si="6"/>
        <v>1</v>
      </c>
      <c r="K69" s="28">
        <f t="shared" si="6"/>
        <v>8.31</v>
      </c>
      <c r="L69" s="28">
        <f t="shared" si="6"/>
        <v>1.28</v>
      </c>
      <c r="M69" s="28">
        <f t="shared" si="6"/>
        <v>112.3</v>
      </c>
      <c r="N69" s="28">
        <f t="shared" si="6"/>
        <v>177.3</v>
      </c>
      <c r="O69" s="28">
        <f t="shared" si="6"/>
        <v>38</v>
      </c>
      <c r="P69" s="28">
        <f t="shared" si="6"/>
        <v>2.42</v>
      </c>
    </row>
    <row r="70" spans="1:16" ht="30" customHeight="1" x14ac:dyDescent="0.25">
      <c r="A70" s="126" t="s">
        <v>29</v>
      </c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</row>
    <row r="71" spans="1:16" ht="30" customHeight="1" x14ac:dyDescent="0.25">
      <c r="A71" s="30" t="s">
        <v>76</v>
      </c>
      <c r="B71" s="15" t="s">
        <v>30</v>
      </c>
      <c r="C71" s="15">
        <v>2008</v>
      </c>
      <c r="D71" s="15">
        <v>79</v>
      </c>
      <c r="E71" s="15">
        <v>6.2</v>
      </c>
      <c r="F71" s="15">
        <v>8.3000000000000007</v>
      </c>
      <c r="G71" s="15">
        <v>15.1</v>
      </c>
      <c r="H71" s="15">
        <v>163.5</v>
      </c>
      <c r="I71" s="15">
        <v>0.09</v>
      </c>
      <c r="J71" s="15">
        <v>7</v>
      </c>
      <c r="K71" s="15">
        <v>20.100000000000001</v>
      </c>
      <c r="L71" s="15">
        <v>0.3</v>
      </c>
      <c r="M71" s="15">
        <v>48</v>
      </c>
      <c r="N71" s="15">
        <v>96</v>
      </c>
      <c r="O71" s="15">
        <v>33</v>
      </c>
      <c r="P71" s="15">
        <v>1.7</v>
      </c>
    </row>
    <row r="72" spans="1:16" ht="30" customHeight="1" x14ac:dyDescent="0.25">
      <c r="A72" s="30" t="s">
        <v>77</v>
      </c>
      <c r="B72" s="36" t="s">
        <v>32</v>
      </c>
      <c r="C72" s="15">
        <v>2008</v>
      </c>
      <c r="D72" s="15">
        <v>283</v>
      </c>
      <c r="E72" s="31">
        <v>15.2</v>
      </c>
      <c r="F72" s="32">
        <v>20.399999999999999</v>
      </c>
      <c r="G72" s="32">
        <v>14</v>
      </c>
      <c r="H72" s="32">
        <v>258.10000000000002</v>
      </c>
      <c r="I72" s="33">
        <v>0.06</v>
      </c>
      <c r="J72" s="33">
        <v>7</v>
      </c>
      <c r="K72" s="33">
        <v>91</v>
      </c>
      <c r="L72" s="33">
        <v>0.8</v>
      </c>
      <c r="M72" s="33">
        <v>151</v>
      </c>
      <c r="N72" s="33">
        <v>55.3</v>
      </c>
      <c r="O72" s="33">
        <v>14.4</v>
      </c>
      <c r="P72" s="33">
        <v>1.3</v>
      </c>
    </row>
    <row r="73" spans="1:16" ht="30" customHeight="1" x14ac:dyDescent="0.25">
      <c r="A73" s="40" t="s">
        <v>80</v>
      </c>
      <c r="B73" s="41">
        <v>180</v>
      </c>
      <c r="C73" s="10">
        <v>2008</v>
      </c>
      <c r="D73" s="10">
        <v>335</v>
      </c>
      <c r="E73" s="34">
        <v>5.5</v>
      </c>
      <c r="F73" s="33">
        <v>8.6</v>
      </c>
      <c r="G73" s="33">
        <v>48.2</v>
      </c>
      <c r="H73" s="33">
        <v>267.60000000000002</v>
      </c>
      <c r="I73" s="33">
        <v>0.1</v>
      </c>
      <c r="J73" s="35">
        <v>0</v>
      </c>
      <c r="K73" s="35">
        <v>30</v>
      </c>
      <c r="L73" s="35">
        <v>0.3</v>
      </c>
      <c r="M73" s="33">
        <v>73.8</v>
      </c>
      <c r="N73" s="33">
        <v>92</v>
      </c>
      <c r="O73" s="33">
        <v>28</v>
      </c>
      <c r="P73" s="33">
        <v>1.5</v>
      </c>
    </row>
    <row r="74" spans="1:16" ht="30" customHeight="1" x14ac:dyDescent="0.25">
      <c r="A74" s="30" t="s">
        <v>47</v>
      </c>
      <c r="B74" s="15">
        <v>200</v>
      </c>
      <c r="C74" s="15">
        <v>2008</v>
      </c>
      <c r="D74" s="15">
        <v>436</v>
      </c>
      <c r="E74" s="15">
        <v>0.2</v>
      </c>
      <c r="F74" s="15">
        <v>0</v>
      </c>
      <c r="G74" s="15">
        <v>25.7</v>
      </c>
      <c r="H74" s="15">
        <v>105</v>
      </c>
      <c r="I74" s="15">
        <v>0.01</v>
      </c>
      <c r="J74" s="15">
        <v>13</v>
      </c>
      <c r="K74" s="15">
        <v>0</v>
      </c>
      <c r="L74" s="15">
        <v>0.1</v>
      </c>
      <c r="M74" s="15">
        <v>8</v>
      </c>
      <c r="N74" s="15">
        <v>5</v>
      </c>
      <c r="O74" s="15">
        <v>3</v>
      </c>
      <c r="P74" s="15">
        <v>0</v>
      </c>
    </row>
    <row r="75" spans="1:16" s="3" customFormat="1" ht="30" customHeight="1" x14ac:dyDescent="0.25">
      <c r="A75" s="8" t="s">
        <v>35</v>
      </c>
      <c r="B75" s="10">
        <v>40</v>
      </c>
      <c r="C75" s="10" t="s">
        <v>25</v>
      </c>
      <c r="D75" s="10" t="s">
        <v>25</v>
      </c>
      <c r="E75" s="16">
        <v>2.2400000000000002</v>
      </c>
      <c r="F75" s="16">
        <v>0.44</v>
      </c>
      <c r="G75" s="16">
        <v>19.760000000000002</v>
      </c>
      <c r="H75" s="16">
        <v>93.33</v>
      </c>
      <c r="I75" s="16">
        <v>0.04</v>
      </c>
      <c r="J75" s="16">
        <v>0</v>
      </c>
      <c r="K75" s="16">
        <v>0</v>
      </c>
      <c r="L75" s="16">
        <v>0.36</v>
      </c>
      <c r="M75" s="16">
        <v>9.1999999999999993</v>
      </c>
      <c r="N75" s="16">
        <v>42.4</v>
      </c>
      <c r="O75" s="16">
        <v>10</v>
      </c>
      <c r="P75" s="16">
        <v>1.24</v>
      </c>
    </row>
    <row r="76" spans="1:16" ht="30" customHeight="1" x14ac:dyDescent="0.25">
      <c r="A76" s="26" t="s">
        <v>28</v>
      </c>
      <c r="B76" s="26"/>
      <c r="C76" s="26"/>
      <c r="D76" s="26"/>
      <c r="E76" s="28">
        <f>SUM(E71:E75)</f>
        <v>29.339999999999996</v>
      </c>
      <c r="F76" s="28">
        <f t="shared" ref="F76:P76" si="7">SUM(F71:F75)</f>
        <v>37.739999999999995</v>
      </c>
      <c r="G76" s="28">
        <f t="shared" si="7"/>
        <v>122.76000000000002</v>
      </c>
      <c r="H76" s="28">
        <f t="shared" si="7"/>
        <v>887.53000000000009</v>
      </c>
      <c r="I76" s="28">
        <f t="shared" si="7"/>
        <v>0.3</v>
      </c>
      <c r="J76" s="28">
        <f t="shared" si="7"/>
        <v>27</v>
      </c>
      <c r="K76" s="28">
        <f t="shared" si="7"/>
        <v>141.1</v>
      </c>
      <c r="L76" s="28">
        <f t="shared" si="7"/>
        <v>1.8600000000000003</v>
      </c>
      <c r="M76" s="28">
        <f t="shared" si="7"/>
        <v>290</v>
      </c>
      <c r="N76" s="28">
        <f t="shared" si="7"/>
        <v>290.7</v>
      </c>
      <c r="O76" s="28">
        <f t="shared" si="7"/>
        <v>88.4</v>
      </c>
      <c r="P76" s="28">
        <f t="shared" si="7"/>
        <v>5.74</v>
      </c>
    </row>
    <row r="77" spans="1:16" ht="30" customHeight="1" x14ac:dyDescent="0.25">
      <c r="A77" s="17" t="s">
        <v>38</v>
      </c>
      <c r="B77" s="19"/>
      <c r="C77" s="20"/>
      <c r="D77" s="20"/>
      <c r="E77" s="22">
        <f>E76+E69</f>
        <v>38.739999999999995</v>
      </c>
      <c r="F77" s="22">
        <f t="shared" ref="F77:P77" si="8">F76+F69</f>
        <v>47.339999999999996</v>
      </c>
      <c r="G77" s="22">
        <f t="shared" si="8"/>
        <v>186.36</v>
      </c>
      <c r="H77" s="22">
        <f t="shared" si="8"/>
        <v>1345.3300000000002</v>
      </c>
      <c r="I77" s="22">
        <f t="shared" si="8"/>
        <v>0.4</v>
      </c>
      <c r="J77" s="22">
        <f t="shared" si="8"/>
        <v>28</v>
      </c>
      <c r="K77" s="22">
        <f t="shared" si="8"/>
        <v>149.41</v>
      </c>
      <c r="L77" s="22">
        <f t="shared" si="8"/>
        <v>3.1400000000000006</v>
      </c>
      <c r="M77" s="22">
        <f t="shared" si="8"/>
        <v>402.3</v>
      </c>
      <c r="N77" s="22">
        <f t="shared" si="8"/>
        <v>468</v>
      </c>
      <c r="O77" s="22">
        <f t="shared" si="8"/>
        <v>126.4</v>
      </c>
      <c r="P77" s="22">
        <f t="shared" si="8"/>
        <v>8.16</v>
      </c>
    </row>
    <row r="78" spans="1:16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5.75" x14ac:dyDescent="0.25">
      <c r="A79" s="121" t="s">
        <v>71</v>
      </c>
      <c r="B79" s="121"/>
      <c r="C79" s="121"/>
      <c r="D79" s="121"/>
      <c r="E79" s="121"/>
      <c r="F79" s="121"/>
      <c r="G79" s="4"/>
      <c r="H79" s="4"/>
      <c r="I79" s="4"/>
      <c r="J79" s="4"/>
      <c r="K79" s="5"/>
      <c r="L79" s="5"/>
      <c r="M79" s="5"/>
      <c r="N79" s="5"/>
      <c r="O79" s="4"/>
      <c r="P79" s="4"/>
    </row>
    <row r="80" spans="1:16" x14ac:dyDescent="0.25">
      <c r="A80" s="122" t="s">
        <v>72</v>
      </c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</row>
    <row r="81" spans="1:16" s="60" customFormat="1" x14ac:dyDescent="0.25">
      <c r="A81" s="123" t="s">
        <v>73</v>
      </c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</row>
    <row r="82" spans="1:16" s="2" customFormat="1" ht="28.5" customHeight="1" x14ac:dyDescent="0.25">
      <c r="A82" s="124" t="s">
        <v>87</v>
      </c>
      <c r="B82" s="124"/>
      <c r="C82" s="51"/>
      <c r="D82" s="51"/>
      <c r="E82" s="52"/>
      <c r="F82" s="52"/>
      <c r="G82" s="52"/>
      <c r="K82" s="124" t="s">
        <v>88</v>
      </c>
      <c r="L82" s="124"/>
      <c r="M82" s="124"/>
      <c r="N82" s="124"/>
      <c r="O82" s="124"/>
      <c r="P82" s="124"/>
    </row>
    <row r="83" spans="1:16" s="2" customFormat="1" ht="21" customHeight="1" x14ac:dyDescent="0.25">
      <c r="A83" s="53" t="s">
        <v>96</v>
      </c>
      <c r="B83" s="53"/>
      <c r="C83" s="53"/>
      <c r="D83" s="53"/>
      <c r="E83" s="52"/>
      <c r="F83" s="52"/>
      <c r="G83" s="52"/>
      <c r="K83" s="120" t="s">
        <v>89</v>
      </c>
      <c r="L83" s="120"/>
      <c r="M83" s="120"/>
      <c r="N83" s="120"/>
      <c r="O83" s="120"/>
      <c r="P83" s="120"/>
    </row>
    <row r="84" spans="1:16" s="2" customFormat="1" ht="21.75" customHeight="1" x14ac:dyDescent="0.25">
      <c r="A84" s="53" t="s">
        <v>97</v>
      </c>
      <c r="B84" s="53"/>
      <c r="C84" s="53"/>
      <c r="D84" s="53"/>
      <c r="E84" s="52"/>
      <c r="F84" s="52"/>
      <c r="G84" s="52"/>
      <c r="K84" s="120" t="s">
        <v>92</v>
      </c>
      <c r="L84" s="120"/>
      <c r="M84" s="120"/>
      <c r="N84" s="120"/>
      <c r="O84" s="120"/>
      <c r="P84" s="120"/>
    </row>
    <row r="85" spans="1:16" s="55" customFormat="1" ht="21.75" customHeight="1" x14ac:dyDescent="0.25">
      <c r="A85" s="54" t="s">
        <v>91</v>
      </c>
      <c r="B85" s="54"/>
      <c r="C85" s="54"/>
      <c r="D85" s="54"/>
      <c r="E85" s="52"/>
      <c r="F85" s="52"/>
      <c r="G85" s="52"/>
      <c r="K85" s="120" t="s">
        <v>93</v>
      </c>
      <c r="L85" s="120"/>
      <c r="M85" s="120"/>
      <c r="N85" s="120"/>
      <c r="O85" s="120"/>
      <c r="P85" s="120"/>
    </row>
    <row r="86" spans="1:16" ht="22.5" customHeight="1" x14ac:dyDescent="0.25">
      <c r="A86" s="106" t="s">
        <v>99</v>
      </c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</row>
    <row r="87" spans="1:16" ht="24.75" customHeight="1" x14ac:dyDescent="0.25">
      <c r="A87" s="107" t="s">
        <v>102</v>
      </c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</row>
    <row r="88" spans="1:16" ht="29.25" customHeight="1" x14ac:dyDescent="0.25">
      <c r="A88" s="109" t="s">
        <v>0</v>
      </c>
      <c r="B88" s="110" t="s">
        <v>1</v>
      </c>
      <c r="C88" s="111" t="s">
        <v>2</v>
      </c>
      <c r="D88" s="110" t="s">
        <v>3</v>
      </c>
      <c r="E88" s="112" t="s">
        <v>69</v>
      </c>
      <c r="F88" s="112" t="s">
        <v>74</v>
      </c>
      <c r="G88" s="114" t="s">
        <v>4</v>
      </c>
      <c r="H88" s="116" t="s">
        <v>5</v>
      </c>
      <c r="I88" s="110" t="s">
        <v>6</v>
      </c>
      <c r="J88" s="110"/>
      <c r="K88" s="110"/>
      <c r="L88" s="110"/>
      <c r="M88" s="110" t="s">
        <v>7</v>
      </c>
      <c r="N88" s="110"/>
      <c r="O88" s="110"/>
      <c r="P88" s="110"/>
    </row>
    <row r="89" spans="1:16" ht="33" customHeight="1" x14ac:dyDescent="0.25">
      <c r="A89" s="109"/>
      <c r="B89" s="110"/>
      <c r="C89" s="111"/>
      <c r="D89" s="110"/>
      <c r="E89" s="113"/>
      <c r="F89" s="113"/>
      <c r="G89" s="115"/>
      <c r="H89" s="116"/>
      <c r="I89" s="110" t="s">
        <v>8</v>
      </c>
      <c r="J89" s="110"/>
      <c r="K89" s="110"/>
      <c r="L89" s="110"/>
      <c r="M89" s="110" t="s">
        <v>9</v>
      </c>
      <c r="N89" s="110"/>
      <c r="O89" s="110"/>
      <c r="P89" s="110"/>
    </row>
    <row r="90" spans="1:16" ht="19.5" customHeight="1" x14ac:dyDescent="0.25">
      <c r="A90" s="109"/>
      <c r="B90" s="110"/>
      <c r="C90" s="111"/>
      <c r="D90" s="110"/>
      <c r="E90" s="7" t="s">
        <v>10</v>
      </c>
      <c r="F90" s="7" t="s">
        <v>10</v>
      </c>
      <c r="G90" s="7" t="s">
        <v>10</v>
      </c>
      <c r="H90" s="7" t="s">
        <v>10</v>
      </c>
      <c r="I90" s="110" t="s">
        <v>11</v>
      </c>
      <c r="J90" s="110" t="s">
        <v>12</v>
      </c>
      <c r="K90" s="110" t="s">
        <v>13</v>
      </c>
      <c r="L90" s="110" t="s">
        <v>14</v>
      </c>
      <c r="M90" s="110" t="s">
        <v>15</v>
      </c>
      <c r="N90" s="110" t="s">
        <v>16</v>
      </c>
      <c r="O90" s="110" t="s">
        <v>17</v>
      </c>
      <c r="P90" s="110" t="s">
        <v>18</v>
      </c>
    </row>
    <row r="91" spans="1:16" ht="24" customHeight="1" x14ac:dyDescent="0.25">
      <c r="A91" s="117"/>
      <c r="B91" s="23" t="s">
        <v>19</v>
      </c>
      <c r="C91" s="118"/>
      <c r="D91" s="114"/>
      <c r="E91" s="23" t="s">
        <v>19</v>
      </c>
      <c r="F91" s="23" t="s">
        <v>19</v>
      </c>
      <c r="G91" s="23" t="s">
        <v>19</v>
      </c>
      <c r="H91" s="23" t="s">
        <v>20</v>
      </c>
      <c r="I91" s="114"/>
      <c r="J91" s="114"/>
      <c r="K91" s="114"/>
      <c r="L91" s="114"/>
      <c r="M91" s="114"/>
      <c r="N91" s="114"/>
      <c r="O91" s="114"/>
      <c r="P91" s="114"/>
    </row>
    <row r="92" spans="1:16" ht="30" customHeight="1" x14ac:dyDescent="0.25">
      <c r="A92" s="125" t="s">
        <v>21</v>
      </c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</row>
    <row r="93" spans="1:16" ht="30" customHeight="1" x14ac:dyDescent="0.25">
      <c r="A93" s="8" t="s">
        <v>48</v>
      </c>
      <c r="B93" s="10">
        <v>200</v>
      </c>
      <c r="C93" s="10">
        <v>2008</v>
      </c>
      <c r="D93" s="10">
        <v>211</v>
      </c>
      <c r="E93" s="10">
        <v>8.35</v>
      </c>
      <c r="F93" s="10">
        <v>13.88</v>
      </c>
      <c r="G93" s="10">
        <v>31.88</v>
      </c>
      <c r="H93" s="16">
        <v>395.29</v>
      </c>
      <c r="I93" s="10">
        <v>0.06</v>
      </c>
      <c r="J93" s="10">
        <v>0</v>
      </c>
      <c r="K93" s="10">
        <v>0.12</v>
      </c>
      <c r="L93" s="10">
        <v>0.94</v>
      </c>
      <c r="M93" s="10">
        <v>108.24</v>
      </c>
      <c r="N93" s="10">
        <v>96.47</v>
      </c>
      <c r="O93" s="10">
        <v>10.58</v>
      </c>
      <c r="P93" s="10">
        <v>0.94</v>
      </c>
    </row>
    <row r="94" spans="1:16" ht="30" customHeight="1" x14ac:dyDescent="0.25">
      <c r="A94" s="8" t="s">
        <v>24</v>
      </c>
      <c r="B94" s="10">
        <v>40</v>
      </c>
      <c r="C94" s="10" t="s">
        <v>25</v>
      </c>
      <c r="D94" s="7" t="s">
        <v>25</v>
      </c>
      <c r="E94" s="10">
        <v>3.16</v>
      </c>
      <c r="F94" s="10">
        <v>0.4</v>
      </c>
      <c r="G94" s="10">
        <v>19.32</v>
      </c>
      <c r="H94" s="16">
        <v>94.66</v>
      </c>
      <c r="I94" s="10">
        <v>6.6000000000000003E-2</v>
      </c>
      <c r="J94" s="10">
        <v>0</v>
      </c>
      <c r="K94" s="10">
        <v>0</v>
      </c>
      <c r="L94" s="10">
        <v>0.52</v>
      </c>
      <c r="M94" s="10">
        <v>9.1999999999999993</v>
      </c>
      <c r="N94" s="10">
        <v>34.799999999999997</v>
      </c>
      <c r="O94" s="10">
        <v>13.2</v>
      </c>
      <c r="P94" s="10">
        <v>0.8</v>
      </c>
    </row>
    <row r="95" spans="1:16" ht="30" customHeight="1" x14ac:dyDescent="0.25">
      <c r="A95" s="8" t="s">
        <v>40</v>
      </c>
      <c r="B95" s="10" t="s">
        <v>27</v>
      </c>
      <c r="C95" s="10">
        <v>2008</v>
      </c>
      <c r="D95" s="10">
        <v>433</v>
      </c>
      <c r="E95" s="10">
        <v>2.9</v>
      </c>
      <c r="F95" s="10">
        <v>2.5</v>
      </c>
      <c r="G95" s="10">
        <v>24.8</v>
      </c>
      <c r="H95" s="10">
        <v>134</v>
      </c>
      <c r="I95" s="10">
        <v>0.04</v>
      </c>
      <c r="J95" s="10">
        <v>1</v>
      </c>
      <c r="K95" s="15">
        <v>0.01</v>
      </c>
      <c r="L95" s="15">
        <v>0</v>
      </c>
      <c r="M95" s="15">
        <v>121</v>
      </c>
      <c r="N95" s="15">
        <v>90</v>
      </c>
      <c r="O95" s="10">
        <v>14</v>
      </c>
      <c r="P95" s="10">
        <v>1</v>
      </c>
    </row>
    <row r="96" spans="1:16" ht="30" customHeight="1" x14ac:dyDescent="0.25">
      <c r="A96" s="26" t="s">
        <v>49</v>
      </c>
      <c r="B96" s="15"/>
      <c r="C96" s="27"/>
      <c r="D96" s="27"/>
      <c r="E96" s="28">
        <f t="shared" ref="E96:P96" si="9">SUM(E93:E95)</f>
        <v>14.41</v>
      </c>
      <c r="F96" s="28">
        <f t="shared" si="9"/>
        <v>16.78</v>
      </c>
      <c r="G96" s="28">
        <f t="shared" si="9"/>
        <v>76</v>
      </c>
      <c r="H96" s="28">
        <f t="shared" si="9"/>
        <v>623.95000000000005</v>
      </c>
      <c r="I96" s="28">
        <f t="shared" si="9"/>
        <v>0.16600000000000001</v>
      </c>
      <c r="J96" s="28">
        <f t="shared" si="9"/>
        <v>1</v>
      </c>
      <c r="K96" s="28">
        <f t="shared" si="9"/>
        <v>0.13</v>
      </c>
      <c r="L96" s="28">
        <f t="shared" si="9"/>
        <v>1.46</v>
      </c>
      <c r="M96" s="28">
        <f t="shared" si="9"/>
        <v>238.44</v>
      </c>
      <c r="N96" s="28">
        <f t="shared" si="9"/>
        <v>221.26999999999998</v>
      </c>
      <c r="O96" s="28">
        <f t="shared" si="9"/>
        <v>37.78</v>
      </c>
      <c r="P96" s="28">
        <f t="shared" si="9"/>
        <v>2.74</v>
      </c>
    </row>
    <row r="97" spans="1:16" ht="30" customHeight="1" x14ac:dyDescent="0.25">
      <c r="A97" s="126" t="s">
        <v>29</v>
      </c>
      <c r="B97" s="126"/>
      <c r="C97" s="126"/>
      <c r="D97" s="126"/>
      <c r="E97" s="126"/>
      <c r="F97" s="126"/>
      <c r="G97" s="126"/>
      <c r="H97" s="126"/>
      <c r="I97" s="126"/>
      <c r="J97" s="126"/>
      <c r="K97" s="126"/>
      <c r="L97" s="126"/>
      <c r="M97" s="126"/>
      <c r="N97" s="126"/>
      <c r="O97" s="126"/>
      <c r="P97" s="126"/>
    </row>
    <row r="98" spans="1:16" ht="30" customHeight="1" x14ac:dyDescent="0.25">
      <c r="A98" s="30" t="s">
        <v>79</v>
      </c>
      <c r="B98" s="15" t="s">
        <v>30</v>
      </c>
      <c r="C98" s="15">
        <v>2008</v>
      </c>
      <c r="D98" s="15">
        <v>94</v>
      </c>
      <c r="E98" s="15">
        <v>14.3</v>
      </c>
      <c r="F98" s="15">
        <v>15.03</v>
      </c>
      <c r="G98" s="15">
        <v>22.4</v>
      </c>
      <c r="H98" s="15">
        <v>257</v>
      </c>
      <c r="I98" s="15">
        <v>0.06</v>
      </c>
      <c r="J98" s="15">
        <v>10</v>
      </c>
      <c r="K98" s="15">
        <v>0.18</v>
      </c>
      <c r="L98" s="15">
        <v>2.4</v>
      </c>
      <c r="M98" s="15">
        <v>34</v>
      </c>
      <c r="N98" s="15">
        <v>68</v>
      </c>
      <c r="O98" s="15">
        <v>20</v>
      </c>
      <c r="P98" s="15">
        <v>0.9</v>
      </c>
    </row>
    <row r="99" spans="1:16" ht="30" customHeight="1" x14ac:dyDescent="0.25">
      <c r="A99" s="38" t="s">
        <v>50</v>
      </c>
      <c r="B99" s="15">
        <v>100</v>
      </c>
      <c r="C99" s="39">
        <v>2008</v>
      </c>
      <c r="D99" s="15">
        <v>239</v>
      </c>
      <c r="E99" s="15">
        <v>28.6</v>
      </c>
      <c r="F99" s="15">
        <v>18.600000000000001</v>
      </c>
      <c r="G99" s="15">
        <v>15</v>
      </c>
      <c r="H99" s="15">
        <v>226</v>
      </c>
      <c r="I99" s="15">
        <v>0.1</v>
      </c>
      <c r="J99" s="15">
        <v>0</v>
      </c>
      <c r="K99" s="15">
        <v>0.06</v>
      </c>
      <c r="L99" s="15">
        <v>2.6</v>
      </c>
      <c r="M99" s="15">
        <v>52</v>
      </c>
      <c r="N99" s="15">
        <v>182</v>
      </c>
      <c r="O99" s="15">
        <v>20</v>
      </c>
      <c r="P99" s="15">
        <v>1.6</v>
      </c>
    </row>
    <row r="100" spans="1:16" ht="30" customHeight="1" x14ac:dyDescent="0.25">
      <c r="A100" s="30" t="s">
        <v>46</v>
      </c>
      <c r="B100" s="15">
        <v>180</v>
      </c>
      <c r="C100" s="10">
        <v>2008</v>
      </c>
      <c r="D100" s="10">
        <v>335</v>
      </c>
      <c r="E100" s="34">
        <v>4.0999999999999996</v>
      </c>
      <c r="F100" s="33">
        <v>9.9</v>
      </c>
      <c r="G100" s="33">
        <v>32.9</v>
      </c>
      <c r="H100" s="33">
        <v>180.7</v>
      </c>
      <c r="I100" s="35">
        <v>0.03</v>
      </c>
      <c r="J100" s="35">
        <v>0</v>
      </c>
      <c r="K100" s="35">
        <v>110</v>
      </c>
      <c r="L100" s="35">
        <v>0.6</v>
      </c>
      <c r="M100" s="33">
        <v>268</v>
      </c>
      <c r="N100" s="33">
        <v>73.2</v>
      </c>
      <c r="O100" s="33">
        <v>22.8</v>
      </c>
      <c r="P100" s="33">
        <v>1.7</v>
      </c>
    </row>
    <row r="101" spans="1:16" ht="30" customHeight="1" x14ac:dyDescent="0.25">
      <c r="A101" s="30" t="s">
        <v>51</v>
      </c>
      <c r="B101" s="15">
        <v>200</v>
      </c>
      <c r="C101" s="15">
        <v>2008</v>
      </c>
      <c r="D101" s="15">
        <v>401</v>
      </c>
      <c r="E101" s="15">
        <v>0.5</v>
      </c>
      <c r="F101" s="15">
        <v>0.1</v>
      </c>
      <c r="G101" s="15">
        <v>28.1</v>
      </c>
      <c r="H101" s="15">
        <v>116</v>
      </c>
      <c r="I101" s="15">
        <v>0.03</v>
      </c>
      <c r="J101" s="15">
        <v>16.8</v>
      </c>
      <c r="K101" s="15">
        <v>0</v>
      </c>
      <c r="L101" s="15">
        <v>0.1</v>
      </c>
      <c r="M101" s="15">
        <v>16</v>
      </c>
      <c r="N101" s="15">
        <v>26</v>
      </c>
      <c r="O101" s="15">
        <v>8</v>
      </c>
      <c r="P101" s="15">
        <v>0.6</v>
      </c>
    </row>
    <row r="102" spans="1:16" s="3" customFormat="1" ht="30" customHeight="1" x14ac:dyDescent="0.25">
      <c r="A102" s="8" t="s">
        <v>35</v>
      </c>
      <c r="B102" s="10">
        <v>40</v>
      </c>
      <c r="C102" s="10" t="s">
        <v>25</v>
      </c>
      <c r="D102" s="10" t="s">
        <v>25</v>
      </c>
      <c r="E102" s="16">
        <v>2.2400000000000002</v>
      </c>
      <c r="F102" s="16">
        <v>0.44</v>
      </c>
      <c r="G102" s="16">
        <v>19.760000000000002</v>
      </c>
      <c r="H102" s="16">
        <v>93.33</v>
      </c>
      <c r="I102" s="16">
        <v>0.04</v>
      </c>
      <c r="J102" s="16">
        <v>0</v>
      </c>
      <c r="K102" s="16">
        <v>0</v>
      </c>
      <c r="L102" s="16">
        <v>0.36</v>
      </c>
      <c r="M102" s="16">
        <v>9.1999999999999993</v>
      </c>
      <c r="N102" s="16">
        <v>42.4</v>
      </c>
      <c r="O102" s="16">
        <v>10</v>
      </c>
      <c r="P102" s="16">
        <v>1.24</v>
      </c>
    </row>
    <row r="103" spans="1:16" ht="30" customHeight="1" x14ac:dyDescent="0.25">
      <c r="A103" s="26" t="s">
        <v>49</v>
      </c>
      <c r="B103" s="26"/>
      <c r="C103" s="27"/>
      <c r="D103" s="27"/>
      <c r="E103" s="28">
        <f>SUM(E98:E102)</f>
        <v>49.740000000000009</v>
      </c>
      <c r="F103" s="28">
        <f t="shared" ref="F103:P103" si="10">SUM(F98:F102)</f>
        <v>44.07</v>
      </c>
      <c r="G103" s="28">
        <f t="shared" si="10"/>
        <v>118.16000000000001</v>
      </c>
      <c r="H103" s="28">
        <f t="shared" si="10"/>
        <v>873.03000000000009</v>
      </c>
      <c r="I103" s="28">
        <f t="shared" si="10"/>
        <v>0.26</v>
      </c>
      <c r="J103" s="28">
        <f t="shared" si="10"/>
        <v>26.8</v>
      </c>
      <c r="K103" s="28">
        <f t="shared" si="10"/>
        <v>110.24</v>
      </c>
      <c r="L103" s="28">
        <f t="shared" si="10"/>
        <v>6.06</v>
      </c>
      <c r="M103" s="28">
        <f t="shared" si="10"/>
        <v>379.2</v>
      </c>
      <c r="N103" s="28">
        <f t="shared" si="10"/>
        <v>391.59999999999997</v>
      </c>
      <c r="O103" s="28">
        <f t="shared" si="10"/>
        <v>80.8</v>
      </c>
      <c r="P103" s="28">
        <f t="shared" si="10"/>
        <v>6.04</v>
      </c>
    </row>
    <row r="104" spans="1:16" ht="30" customHeight="1" x14ac:dyDescent="0.25">
      <c r="A104" s="17" t="s">
        <v>38</v>
      </c>
      <c r="B104" s="17"/>
      <c r="C104" s="18"/>
      <c r="D104" s="18"/>
      <c r="E104" s="22">
        <f>E103+E96</f>
        <v>64.150000000000006</v>
      </c>
      <c r="F104" s="22">
        <f t="shared" ref="F104:P104" si="11">F103+F96</f>
        <v>60.85</v>
      </c>
      <c r="G104" s="22">
        <f t="shared" si="11"/>
        <v>194.16000000000003</v>
      </c>
      <c r="H104" s="22">
        <f t="shared" si="11"/>
        <v>1496.98</v>
      </c>
      <c r="I104" s="22">
        <f t="shared" si="11"/>
        <v>0.42600000000000005</v>
      </c>
      <c r="J104" s="22">
        <f t="shared" si="11"/>
        <v>27.8</v>
      </c>
      <c r="K104" s="22">
        <f t="shared" si="11"/>
        <v>110.36999999999999</v>
      </c>
      <c r="L104" s="22">
        <f t="shared" si="11"/>
        <v>7.52</v>
      </c>
      <c r="M104" s="22">
        <f t="shared" si="11"/>
        <v>617.64</v>
      </c>
      <c r="N104" s="22">
        <f t="shared" si="11"/>
        <v>612.86999999999989</v>
      </c>
      <c r="O104" s="22">
        <f t="shared" si="11"/>
        <v>118.58</v>
      </c>
      <c r="P104" s="22">
        <f t="shared" si="11"/>
        <v>8.7800000000000011</v>
      </c>
    </row>
    <row r="105" spans="1:16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5.75" x14ac:dyDescent="0.25">
      <c r="A106" s="121" t="s">
        <v>71</v>
      </c>
      <c r="B106" s="121"/>
      <c r="C106" s="121"/>
      <c r="D106" s="121"/>
      <c r="E106" s="121"/>
      <c r="F106" s="121"/>
      <c r="G106" s="4"/>
      <c r="H106" s="4"/>
      <c r="I106" s="4"/>
      <c r="J106" s="4"/>
      <c r="K106" s="5"/>
      <c r="L106" s="5"/>
      <c r="M106" s="5"/>
      <c r="N106" s="5"/>
      <c r="O106" s="4"/>
      <c r="P106" s="4"/>
    </row>
    <row r="107" spans="1:16" x14ac:dyDescent="0.25">
      <c r="A107" s="122" t="s">
        <v>72</v>
      </c>
      <c r="B107" s="122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</row>
    <row r="108" spans="1:16" s="60" customFormat="1" x14ac:dyDescent="0.25">
      <c r="A108" s="123" t="s">
        <v>73</v>
      </c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</row>
    <row r="109" spans="1:16" s="2" customFormat="1" ht="28.5" customHeight="1" x14ac:dyDescent="0.25">
      <c r="A109" s="124" t="s">
        <v>87</v>
      </c>
      <c r="B109" s="124"/>
      <c r="C109" s="51"/>
      <c r="D109" s="51"/>
      <c r="E109" s="52"/>
      <c r="F109" s="52"/>
      <c r="G109" s="52"/>
      <c r="K109" s="124" t="s">
        <v>88</v>
      </c>
      <c r="L109" s="124"/>
      <c r="M109" s="124"/>
      <c r="N109" s="124"/>
      <c r="O109" s="124"/>
      <c r="P109" s="124"/>
    </row>
    <row r="110" spans="1:16" s="2" customFormat="1" ht="21" customHeight="1" x14ac:dyDescent="0.25">
      <c r="A110" s="53" t="s">
        <v>96</v>
      </c>
      <c r="B110" s="53"/>
      <c r="C110" s="53"/>
      <c r="D110" s="53"/>
      <c r="E110" s="52"/>
      <c r="F110" s="52"/>
      <c r="G110" s="52"/>
      <c r="K110" s="120" t="s">
        <v>89</v>
      </c>
      <c r="L110" s="120"/>
      <c r="M110" s="120"/>
      <c r="N110" s="120"/>
      <c r="O110" s="120"/>
      <c r="P110" s="120"/>
    </row>
    <row r="111" spans="1:16" s="2" customFormat="1" ht="21.75" customHeight="1" x14ac:dyDescent="0.25">
      <c r="A111" s="53" t="s">
        <v>97</v>
      </c>
      <c r="B111" s="53"/>
      <c r="C111" s="53"/>
      <c r="D111" s="53"/>
      <c r="E111" s="52"/>
      <c r="F111" s="52"/>
      <c r="G111" s="52"/>
      <c r="K111" s="120" t="s">
        <v>92</v>
      </c>
      <c r="L111" s="120"/>
      <c r="M111" s="120"/>
      <c r="N111" s="120"/>
      <c r="O111" s="120"/>
      <c r="P111" s="120"/>
    </row>
    <row r="112" spans="1:16" s="55" customFormat="1" ht="21.75" customHeight="1" x14ac:dyDescent="0.25">
      <c r="A112" s="54" t="s">
        <v>91</v>
      </c>
      <c r="B112" s="54"/>
      <c r="C112" s="54"/>
      <c r="D112" s="54"/>
      <c r="E112" s="52"/>
      <c r="F112" s="52"/>
      <c r="G112" s="52"/>
      <c r="K112" s="120" t="s">
        <v>93</v>
      </c>
      <c r="L112" s="120"/>
      <c r="M112" s="120"/>
      <c r="N112" s="120"/>
      <c r="O112" s="120"/>
      <c r="P112" s="120"/>
    </row>
    <row r="113" spans="1:16" ht="22.5" customHeight="1" x14ac:dyDescent="0.25">
      <c r="A113" s="106" t="s">
        <v>99</v>
      </c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</row>
    <row r="114" spans="1:16" ht="24.75" customHeight="1" x14ac:dyDescent="0.25">
      <c r="A114" s="107" t="s">
        <v>103</v>
      </c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</row>
    <row r="115" spans="1:16" ht="29.25" customHeight="1" x14ac:dyDescent="0.25">
      <c r="A115" s="109" t="s">
        <v>0</v>
      </c>
      <c r="B115" s="110" t="s">
        <v>1</v>
      </c>
      <c r="C115" s="111" t="s">
        <v>2</v>
      </c>
      <c r="D115" s="110" t="s">
        <v>3</v>
      </c>
      <c r="E115" s="112" t="s">
        <v>69</v>
      </c>
      <c r="F115" s="112" t="s">
        <v>74</v>
      </c>
      <c r="G115" s="114" t="s">
        <v>4</v>
      </c>
      <c r="H115" s="116" t="s">
        <v>5</v>
      </c>
      <c r="I115" s="110" t="s">
        <v>6</v>
      </c>
      <c r="J115" s="110"/>
      <c r="K115" s="110"/>
      <c r="L115" s="110"/>
      <c r="M115" s="110" t="s">
        <v>7</v>
      </c>
      <c r="N115" s="110"/>
      <c r="O115" s="110"/>
      <c r="P115" s="110"/>
    </row>
    <row r="116" spans="1:16" ht="33" customHeight="1" x14ac:dyDescent="0.25">
      <c r="A116" s="109"/>
      <c r="B116" s="110"/>
      <c r="C116" s="111"/>
      <c r="D116" s="110"/>
      <c r="E116" s="113"/>
      <c r="F116" s="113"/>
      <c r="G116" s="115"/>
      <c r="H116" s="116"/>
      <c r="I116" s="110" t="s">
        <v>8</v>
      </c>
      <c r="J116" s="110"/>
      <c r="K116" s="110"/>
      <c r="L116" s="110"/>
      <c r="M116" s="110" t="s">
        <v>9</v>
      </c>
      <c r="N116" s="110"/>
      <c r="O116" s="110"/>
      <c r="P116" s="110"/>
    </row>
    <row r="117" spans="1:16" ht="19.5" customHeight="1" x14ac:dyDescent="0.25">
      <c r="A117" s="109"/>
      <c r="B117" s="110"/>
      <c r="C117" s="111"/>
      <c r="D117" s="110"/>
      <c r="E117" s="7" t="s">
        <v>10</v>
      </c>
      <c r="F117" s="7" t="s">
        <v>10</v>
      </c>
      <c r="G117" s="7" t="s">
        <v>10</v>
      </c>
      <c r="H117" s="7" t="s">
        <v>10</v>
      </c>
      <c r="I117" s="110" t="s">
        <v>11</v>
      </c>
      <c r="J117" s="110" t="s">
        <v>12</v>
      </c>
      <c r="K117" s="110" t="s">
        <v>13</v>
      </c>
      <c r="L117" s="110" t="s">
        <v>14</v>
      </c>
      <c r="M117" s="110" t="s">
        <v>15</v>
      </c>
      <c r="N117" s="110" t="s">
        <v>16</v>
      </c>
      <c r="O117" s="110" t="s">
        <v>17</v>
      </c>
      <c r="P117" s="110" t="s">
        <v>18</v>
      </c>
    </row>
    <row r="118" spans="1:16" ht="24" customHeight="1" x14ac:dyDescent="0.25">
      <c r="A118" s="117"/>
      <c r="B118" s="23" t="s">
        <v>19</v>
      </c>
      <c r="C118" s="118"/>
      <c r="D118" s="114"/>
      <c r="E118" s="23" t="s">
        <v>19</v>
      </c>
      <c r="F118" s="23" t="s">
        <v>19</v>
      </c>
      <c r="G118" s="23" t="s">
        <v>19</v>
      </c>
      <c r="H118" s="23" t="s">
        <v>20</v>
      </c>
      <c r="I118" s="114"/>
      <c r="J118" s="114"/>
      <c r="K118" s="114"/>
      <c r="L118" s="114"/>
      <c r="M118" s="114"/>
      <c r="N118" s="114"/>
      <c r="O118" s="114"/>
      <c r="P118" s="114"/>
    </row>
    <row r="119" spans="1:16" ht="30" customHeight="1" x14ac:dyDescent="0.25">
      <c r="A119" s="125" t="s">
        <v>21</v>
      </c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125"/>
      <c r="N119" s="125"/>
      <c r="O119" s="125"/>
      <c r="P119" s="125"/>
    </row>
    <row r="120" spans="1:16" ht="30" customHeight="1" x14ac:dyDescent="0.25">
      <c r="A120" s="8" t="s">
        <v>52</v>
      </c>
      <c r="B120" s="9" t="s">
        <v>23</v>
      </c>
      <c r="C120" s="10">
        <v>2008</v>
      </c>
      <c r="D120" s="10">
        <v>184</v>
      </c>
      <c r="E120" s="10">
        <v>4.4000000000000004</v>
      </c>
      <c r="F120" s="10">
        <v>9.1999999999999993</v>
      </c>
      <c r="G120" s="10">
        <v>36.700000000000003</v>
      </c>
      <c r="H120" s="10">
        <v>223.7</v>
      </c>
      <c r="I120" s="10">
        <v>0.04</v>
      </c>
      <c r="J120" s="10">
        <v>1</v>
      </c>
      <c r="K120" s="10">
        <v>0.04</v>
      </c>
      <c r="L120" s="10">
        <v>0.7</v>
      </c>
      <c r="M120" s="10">
        <v>95</v>
      </c>
      <c r="N120" s="10">
        <v>116</v>
      </c>
      <c r="O120" s="10">
        <v>27</v>
      </c>
      <c r="P120" s="10">
        <v>1</v>
      </c>
    </row>
    <row r="121" spans="1:16" ht="30" customHeight="1" x14ac:dyDescent="0.25">
      <c r="A121" s="8" t="s">
        <v>24</v>
      </c>
      <c r="B121" s="10">
        <v>40</v>
      </c>
      <c r="C121" s="10" t="s">
        <v>25</v>
      </c>
      <c r="D121" s="7" t="s">
        <v>25</v>
      </c>
      <c r="E121" s="10">
        <v>3.16</v>
      </c>
      <c r="F121" s="10">
        <v>0.4</v>
      </c>
      <c r="G121" s="10">
        <v>19.32</v>
      </c>
      <c r="H121" s="10">
        <v>94.66</v>
      </c>
      <c r="I121" s="10">
        <v>6.6000000000000003E-2</v>
      </c>
      <c r="J121" s="10">
        <v>0</v>
      </c>
      <c r="K121" s="10">
        <v>0</v>
      </c>
      <c r="L121" s="10">
        <v>0.52</v>
      </c>
      <c r="M121" s="10">
        <v>9.1999999999999993</v>
      </c>
      <c r="N121" s="10">
        <v>34.799999999999997</v>
      </c>
      <c r="O121" s="10">
        <v>13.2</v>
      </c>
      <c r="P121" s="10">
        <v>0.8</v>
      </c>
    </row>
    <row r="122" spans="1:16" ht="30" customHeight="1" x14ac:dyDescent="0.25">
      <c r="A122" s="8" t="s">
        <v>53</v>
      </c>
      <c r="B122" s="10">
        <v>200</v>
      </c>
      <c r="C122" s="10">
        <v>2002</v>
      </c>
      <c r="D122" s="10">
        <v>297</v>
      </c>
      <c r="E122" s="10">
        <v>1.5</v>
      </c>
      <c r="F122" s="10">
        <v>1.3</v>
      </c>
      <c r="G122" s="10">
        <v>22.4</v>
      </c>
      <c r="H122" s="10">
        <v>107</v>
      </c>
      <c r="I122" s="10">
        <v>0.02</v>
      </c>
      <c r="J122" s="10">
        <v>1</v>
      </c>
      <c r="K122" s="15">
        <v>0.01</v>
      </c>
      <c r="L122" s="15">
        <v>0</v>
      </c>
      <c r="M122" s="15">
        <v>67</v>
      </c>
      <c r="N122" s="15">
        <v>45</v>
      </c>
      <c r="O122" s="10">
        <v>7</v>
      </c>
      <c r="P122" s="10">
        <v>0.1</v>
      </c>
    </row>
    <row r="123" spans="1:16" ht="30" customHeight="1" x14ac:dyDescent="0.25">
      <c r="A123" s="26" t="s">
        <v>28</v>
      </c>
      <c r="B123" s="26"/>
      <c r="C123" s="26"/>
      <c r="D123" s="26"/>
      <c r="E123" s="28">
        <f>E122+E121+E120</f>
        <v>9.06</v>
      </c>
      <c r="F123" s="28">
        <f t="shared" ref="F123:P123" si="12">F122+F121+F120</f>
        <v>10.899999999999999</v>
      </c>
      <c r="G123" s="28">
        <f t="shared" si="12"/>
        <v>78.42</v>
      </c>
      <c r="H123" s="28">
        <f t="shared" si="12"/>
        <v>425.36</v>
      </c>
      <c r="I123" s="28">
        <f t="shared" si="12"/>
        <v>0.126</v>
      </c>
      <c r="J123" s="28">
        <f t="shared" si="12"/>
        <v>2</v>
      </c>
      <c r="K123" s="28">
        <f t="shared" si="12"/>
        <v>0.05</v>
      </c>
      <c r="L123" s="28">
        <f t="shared" si="12"/>
        <v>1.22</v>
      </c>
      <c r="M123" s="28">
        <f t="shared" si="12"/>
        <v>171.2</v>
      </c>
      <c r="N123" s="28">
        <f t="shared" si="12"/>
        <v>195.8</v>
      </c>
      <c r="O123" s="28">
        <f t="shared" si="12"/>
        <v>47.2</v>
      </c>
      <c r="P123" s="28">
        <f t="shared" si="12"/>
        <v>1.9</v>
      </c>
    </row>
    <row r="124" spans="1:16" ht="30" customHeight="1" x14ac:dyDescent="0.25">
      <c r="A124" s="126" t="s">
        <v>29</v>
      </c>
      <c r="B124" s="126"/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</row>
    <row r="125" spans="1:16" ht="30" customHeight="1" x14ac:dyDescent="0.25">
      <c r="A125" s="30" t="s">
        <v>81</v>
      </c>
      <c r="B125" s="15" t="s">
        <v>30</v>
      </c>
      <c r="C125" s="15">
        <v>2008</v>
      </c>
      <c r="D125" s="15">
        <v>84</v>
      </c>
      <c r="E125" s="15">
        <v>13.1</v>
      </c>
      <c r="F125" s="15">
        <v>5.6</v>
      </c>
      <c r="G125" s="15">
        <v>10.9</v>
      </c>
      <c r="H125" s="15">
        <v>178.6</v>
      </c>
      <c r="I125" s="15">
        <v>0.06</v>
      </c>
      <c r="J125" s="15">
        <v>12</v>
      </c>
      <c r="K125" s="15">
        <v>0.21</v>
      </c>
      <c r="L125" s="15">
        <v>0.2</v>
      </c>
      <c r="M125" s="15">
        <v>44</v>
      </c>
      <c r="N125" s="15">
        <v>53</v>
      </c>
      <c r="O125" s="15">
        <v>22</v>
      </c>
      <c r="P125" s="15">
        <v>0.8</v>
      </c>
    </row>
    <row r="126" spans="1:16" ht="30" customHeight="1" x14ac:dyDescent="0.25">
      <c r="A126" s="42" t="s">
        <v>82</v>
      </c>
      <c r="B126" s="41" t="s">
        <v>78</v>
      </c>
      <c r="C126" s="15">
        <v>2008</v>
      </c>
      <c r="D126" s="15">
        <v>259</v>
      </c>
      <c r="E126" s="34">
        <v>18.100000000000001</v>
      </c>
      <c r="F126" s="33">
        <v>19.600000000000001</v>
      </c>
      <c r="G126" s="33">
        <v>5.6</v>
      </c>
      <c r="H126" s="33">
        <v>408.3</v>
      </c>
      <c r="I126" s="33">
        <v>0.01</v>
      </c>
      <c r="J126" s="33">
        <v>1.2</v>
      </c>
      <c r="K126" s="33">
        <v>164.8</v>
      </c>
      <c r="L126" s="33">
        <v>0.4</v>
      </c>
      <c r="M126" s="33">
        <v>232</v>
      </c>
      <c r="N126" s="33">
        <v>123.1</v>
      </c>
      <c r="O126" s="33">
        <v>44.8</v>
      </c>
      <c r="P126" s="33">
        <v>2.4</v>
      </c>
    </row>
    <row r="127" spans="1:16" ht="30" customHeight="1" x14ac:dyDescent="0.25">
      <c r="A127" s="30" t="s">
        <v>33</v>
      </c>
      <c r="B127" s="15">
        <v>180</v>
      </c>
      <c r="C127" s="10">
        <v>2008</v>
      </c>
      <c r="D127" s="10">
        <v>323</v>
      </c>
      <c r="E127" s="34">
        <v>4.3</v>
      </c>
      <c r="F127" s="33">
        <v>6</v>
      </c>
      <c r="G127" s="33">
        <v>44.5</v>
      </c>
      <c r="H127" s="33">
        <v>229.8</v>
      </c>
      <c r="I127" s="33">
        <v>0</v>
      </c>
      <c r="J127" s="33">
        <v>0</v>
      </c>
      <c r="K127" s="33">
        <v>65</v>
      </c>
      <c r="L127" s="33">
        <v>1.3</v>
      </c>
      <c r="M127" s="33">
        <v>188.9</v>
      </c>
      <c r="N127" s="33">
        <v>131</v>
      </c>
      <c r="O127" s="33">
        <v>17.399999999999999</v>
      </c>
      <c r="P127" s="33">
        <v>0.6</v>
      </c>
    </row>
    <row r="128" spans="1:16" ht="30" customHeight="1" x14ac:dyDescent="0.25">
      <c r="A128" s="30" t="s">
        <v>44</v>
      </c>
      <c r="B128" s="15">
        <v>200</v>
      </c>
      <c r="C128" s="15">
        <v>2008</v>
      </c>
      <c r="D128" s="15">
        <v>411</v>
      </c>
      <c r="E128" s="15">
        <v>0.1</v>
      </c>
      <c r="F128" s="15">
        <v>0.1</v>
      </c>
      <c r="G128" s="15">
        <v>27.9</v>
      </c>
      <c r="H128" s="15">
        <v>113</v>
      </c>
      <c r="I128" s="15">
        <v>0.01</v>
      </c>
      <c r="J128" s="15">
        <v>7</v>
      </c>
      <c r="K128" s="15">
        <v>0</v>
      </c>
      <c r="L128" s="15">
        <v>0.1</v>
      </c>
      <c r="M128" s="15">
        <v>5</v>
      </c>
      <c r="N128" s="15">
        <v>80</v>
      </c>
      <c r="O128" s="15">
        <v>2</v>
      </c>
      <c r="P128" s="15">
        <v>0.4</v>
      </c>
    </row>
    <row r="129" spans="1:16" s="3" customFormat="1" ht="30" customHeight="1" x14ac:dyDescent="0.25">
      <c r="A129" s="8" t="s">
        <v>35</v>
      </c>
      <c r="B129" s="10">
        <v>40</v>
      </c>
      <c r="C129" s="10" t="s">
        <v>25</v>
      </c>
      <c r="D129" s="10" t="s">
        <v>25</v>
      </c>
      <c r="E129" s="16">
        <v>2.2400000000000002</v>
      </c>
      <c r="F129" s="16">
        <v>0.44</v>
      </c>
      <c r="G129" s="16">
        <v>19.760000000000002</v>
      </c>
      <c r="H129" s="16">
        <v>93.33</v>
      </c>
      <c r="I129" s="16">
        <v>0.04</v>
      </c>
      <c r="J129" s="16">
        <v>0</v>
      </c>
      <c r="K129" s="16">
        <v>0</v>
      </c>
      <c r="L129" s="16">
        <v>0.36</v>
      </c>
      <c r="M129" s="16">
        <v>9.1999999999999993</v>
      </c>
      <c r="N129" s="16">
        <v>42.4</v>
      </c>
      <c r="O129" s="16">
        <v>10</v>
      </c>
      <c r="P129" s="16">
        <v>1.24</v>
      </c>
    </row>
    <row r="130" spans="1:16" ht="30" customHeight="1" x14ac:dyDescent="0.25">
      <c r="A130" s="26" t="s">
        <v>28</v>
      </c>
      <c r="B130" s="26"/>
      <c r="C130" s="26"/>
      <c r="D130" s="26"/>
      <c r="E130" s="28">
        <f>SUM(E125:E129)</f>
        <v>37.840000000000003</v>
      </c>
      <c r="F130" s="28">
        <f t="shared" ref="F130:P130" si="13">SUM(F125:F129)</f>
        <v>31.740000000000006</v>
      </c>
      <c r="G130" s="28">
        <f t="shared" si="13"/>
        <v>108.66000000000001</v>
      </c>
      <c r="H130" s="28">
        <f t="shared" si="13"/>
        <v>1023.0300000000001</v>
      </c>
      <c r="I130" s="28">
        <f t="shared" si="13"/>
        <v>0.12</v>
      </c>
      <c r="J130" s="28">
        <f t="shared" si="13"/>
        <v>20.2</v>
      </c>
      <c r="K130" s="28">
        <f t="shared" si="13"/>
        <v>230.01000000000002</v>
      </c>
      <c r="L130" s="28">
        <f t="shared" si="13"/>
        <v>2.36</v>
      </c>
      <c r="M130" s="28">
        <f t="shared" si="13"/>
        <v>479.09999999999997</v>
      </c>
      <c r="N130" s="28">
        <f t="shared" si="13"/>
        <v>429.5</v>
      </c>
      <c r="O130" s="28">
        <f t="shared" si="13"/>
        <v>96.199999999999989</v>
      </c>
      <c r="P130" s="28">
        <f t="shared" si="13"/>
        <v>5.44</v>
      </c>
    </row>
    <row r="131" spans="1:16" ht="30" customHeight="1" x14ac:dyDescent="0.25">
      <c r="A131" s="17" t="s">
        <v>38</v>
      </c>
      <c r="B131" s="17"/>
      <c r="C131" s="17"/>
      <c r="D131" s="17"/>
      <c r="E131" s="22">
        <f>E130+E123</f>
        <v>46.900000000000006</v>
      </c>
      <c r="F131" s="22">
        <f t="shared" ref="F131:P131" si="14">F130+F123</f>
        <v>42.64</v>
      </c>
      <c r="G131" s="22">
        <f t="shared" si="14"/>
        <v>187.08</v>
      </c>
      <c r="H131" s="22">
        <f t="shared" si="14"/>
        <v>1448.39</v>
      </c>
      <c r="I131" s="22">
        <f t="shared" si="14"/>
        <v>0.246</v>
      </c>
      <c r="J131" s="22">
        <f t="shared" si="14"/>
        <v>22.2</v>
      </c>
      <c r="K131" s="22">
        <f t="shared" si="14"/>
        <v>230.06000000000003</v>
      </c>
      <c r="L131" s="22">
        <f t="shared" si="14"/>
        <v>3.58</v>
      </c>
      <c r="M131" s="22">
        <f t="shared" si="14"/>
        <v>650.29999999999995</v>
      </c>
      <c r="N131" s="22">
        <f t="shared" si="14"/>
        <v>625.29999999999995</v>
      </c>
      <c r="O131" s="22">
        <f t="shared" si="14"/>
        <v>143.39999999999998</v>
      </c>
      <c r="P131" s="22">
        <f t="shared" si="14"/>
        <v>7.34</v>
      </c>
    </row>
    <row r="132" spans="1:16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5.75" x14ac:dyDescent="0.25">
      <c r="A133" s="121" t="s">
        <v>71</v>
      </c>
      <c r="B133" s="121"/>
      <c r="C133" s="121"/>
      <c r="D133" s="121"/>
      <c r="E133" s="121"/>
      <c r="F133" s="121"/>
      <c r="G133" s="4"/>
      <c r="H133" s="4"/>
      <c r="I133" s="4"/>
      <c r="J133" s="4"/>
      <c r="K133" s="5"/>
      <c r="L133" s="5"/>
      <c r="M133" s="5"/>
      <c r="N133" s="5"/>
      <c r="O133" s="4"/>
      <c r="P133" s="4"/>
    </row>
    <row r="134" spans="1:16" x14ac:dyDescent="0.25">
      <c r="A134" s="122" t="s">
        <v>72</v>
      </c>
      <c r="B134" s="122"/>
      <c r="C134" s="122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122"/>
    </row>
    <row r="135" spans="1:16" s="60" customFormat="1" x14ac:dyDescent="0.25">
      <c r="A135" s="123" t="s">
        <v>73</v>
      </c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</row>
    <row r="136" spans="1:16" s="2" customFormat="1" ht="28.5" customHeight="1" x14ac:dyDescent="0.25">
      <c r="A136" s="124" t="s">
        <v>87</v>
      </c>
      <c r="B136" s="124"/>
      <c r="C136" s="51"/>
      <c r="D136" s="51"/>
      <c r="E136" s="52"/>
      <c r="F136" s="52"/>
      <c r="G136" s="52"/>
      <c r="K136" s="124" t="s">
        <v>88</v>
      </c>
      <c r="L136" s="124"/>
      <c r="M136" s="124"/>
      <c r="N136" s="124"/>
      <c r="O136" s="124"/>
      <c r="P136" s="124"/>
    </row>
    <row r="137" spans="1:16" s="2" customFormat="1" ht="21" customHeight="1" x14ac:dyDescent="0.25">
      <c r="A137" s="53" t="s">
        <v>96</v>
      </c>
      <c r="B137" s="53"/>
      <c r="C137" s="53"/>
      <c r="D137" s="53"/>
      <c r="E137" s="52"/>
      <c r="F137" s="52"/>
      <c r="G137" s="52"/>
      <c r="K137" s="120" t="s">
        <v>89</v>
      </c>
      <c r="L137" s="120"/>
      <c r="M137" s="120"/>
      <c r="N137" s="120"/>
      <c r="O137" s="120"/>
      <c r="P137" s="120"/>
    </row>
    <row r="138" spans="1:16" s="2" customFormat="1" ht="21.75" customHeight="1" x14ac:dyDescent="0.25">
      <c r="A138" s="53" t="s">
        <v>97</v>
      </c>
      <c r="B138" s="53"/>
      <c r="C138" s="53"/>
      <c r="D138" s="53"/>
      <c r="E138" s="52"/>
      <c r="F138" s="52"/>
      <c r="G138" s="52"/>
      <c r="K138" s="120" t="s">
        <v>92</v>
      </c>
      <c r="L138" s="120"/>
      <c r="M138" s="120"/>
      <c r="N138" s="120"/>
      <c r="O138" s="120"/>
      <c r="P138" s="120"/>
    </row>
    <row r="139" spans="1:16" s="55" customFormat="1" ht="21.75" customHeight="1" x14ac:dyDescent="0.25">
      <c r="A139" s="54" t="s">
        <v>91</v>
      </c>
      <c r="B139" s="54"/>
      <c r="C139" s="54"/>
      <c r="D139" s="54"/>
      <c r="E139" s="52"/>
      <c r="F139" s="52"/>
      <c r="G139" s="52"/>
      <c r="K139" s="120" t="s">
        <v>93</v>
      </c>
      <c r="L139" s="120"/>
      <c r="M139" s="120"/>
      <c r="N139" s="120"/>
      <c r="O139" s="120"/>
      <c r="P139" s="120"/>
    </row>
    <row r="140" spans="1:16" ht="22.5" customHeight="1" x14ac:dyDescent="0.25">
      <c r="A140" s="106" t="s">
        <v>99</v>
      </c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</row>
    <row r="141" spans="1:16" ht="24.75" customHeight="1" x14ac:dyDescent="0.25">
      <c r="A141" s="107" t="s">
        <v>104</v>
      </c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</row>
    <row r="142" spans="1:16" ht="29.25" customHeight="1" x14ac:dyDescent="0.25">
      <c r="A142" s="109" t="s">
        <v>0</v>
      </c>
      <c r="B142" s="110" t="s">
        <v>1</v>
      </c>
      <c r="C142" s="111" t="s">
        <v>2</v>
      </c>
      <c r="D142" s="110" t="s">
        <v>3</v>
      </c>
      <c r="E142" s="112" t="s">
        <v>69</v>
      </c>
      <c r="F142" s="112" t="s">
        <v>74</v>
      </c>
      <c r="G142" s="114" t="s">
        <v>4</v>
      </c>
      <c r="H142" s="116" t="s">
        <v>5</v>
      </c>
      <c r="I142" s="110" t="s">
        <v>6</v>
      </c>
      <c r="J142" s="110"/>
      <c r="K142" s="110"/>
      <c r="L142" s="110"/>
      <c r="M142" s="110" t="s">
        <v>7</v>
      </c>
      <c r="N142" s="110"/>
      <c r="O142" s="110"/>
      <c r="P142" s="110"/>
    </row>
    <row r="143" spans="1:16" ht="33" customHeight="1" x14ac:dyDescent="0.25">
      <c r="A143" s="109"/>
      <c r="B143" s="110"/>
      <c r="C143" s="111"/>
      <c r="D143" s="110"/>
      <c r="E143" s="113"/>
      <c r="F143" s="113"/>
      <c r="G143" s="115"/>
      <c r="H143" s="116"/>
      <c r="I143" s="110" t="s">
        <v>8</v>
      </c>
      <c r="J143" s="110"/>
      <c r="K143" s="110"/>
      <c r="L143" s="110"/>
      <c r="M143" s="110" t="s">
        <v>9</v>
      </c>
      <c r="N143" s="110"/>
      <c r="O143" s="110"/>
      <c r="P143" s="110"/>
    </row>
    <row r="144" spans="1:16" ht="19.5" customHeight="1" x14ac:dyDescent="0.25">
      <c r="A144" s="109"/>
      <c r="B144" s="110"/>
      <c r="C144" s="111"/>
      <c r="D144" s="110"/>
      <c r="E144" s="7" t="s">
        <v>10</v>
      </c>
      <c r="F144" s="7" t="s">
        <v>10</v>
      </c>
      <c r="G144" s="7" t="s">
        <v>10</v>
      </c>
      <c r="H144" s="7" t="s">
        <v>10</v>
      </c>
      <c r="I144" s="110" t="s">
        <v>11</v>
      </c>
      <c r="J144" s="110" t="s">
        <v>12</v>
      </c>
      <c r="K144" s="110" t="s">
        <v>13</v>
      </c>
      <c r="L144" s="110" t="s">
        <v>14</v>
      </c>
      <c r="M144" s="110" t="s">
        <v>15</v>
      </c>
      <c r="N144" s="110" t="s">
        <v>16</v>
      </c>
      <c r="O144" s="110" t="s">
        <v>17</v>
      </c>
      <c r="P144" s="110" t="s">
        <v>18</v>
      </c>
    </row>
    <row r="145" spans="1:16" ht="24" customHeight="1" x14ac:dyDescent="0.25">
      <c r="A145" s="117"/>
      <c r="B145" s="23" t="s">
        <v>19</v>
      </c>
      <c r="C145" s="118"/>
      <c r="D145" s="114"/>
      <c r="E145" s="23" t="s">
        <v>19</v>
      </c>
      <c r="F145" s="23" t="s">
        <v>19</v>
      </c>
      <c r="G145" s="23" t="s">
        <v>19</v>
      </c>
      <c r="H145" s="23" t="s">
        <v>20</v>
      </c>
      <c r="I145" s="114"/>
      <c r="J145" s="114"/>
      <c r="K145" s="114"/>
      <c r="L145" s="114"/>
      <c r="M145" s="114"/>
      <c r="N145" s="114"/>
      <c r="O145" s="114"/>
      <c r="P145" s="114"/>
    </row>
    <row r="146" spans="1:16" ht="30" customHeight="1" x14ac:dyDescent="0.25">
      <c r="A146" s="125" t="s">
        <v>21</v>
      </c>
      <c r="B146" s="125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</row>
    <row r="147" spans="1:16" ht="30" customHeight="1" x14ac:dyDescent="0.25">
      <c r="A147" s="43" t="s">
        <v>55</v>
      </c>
      <c r="B147" s="10" t="s">
        <v>23</v>
      </c>
      <c r="C147" s="10">
        <v>2008</v>
      </c>
      <c r="D147" s="10">
        <v>184</v>
      </c>
      <c r="E147" s="16">
        <v>8.4700000000000006</v>
      </c>
      <c r="F147" s="16">
        <v>9.39</v>
      </c>
      <c r="G147" s="16">
        <v>40.340000000000003</v>
      </c>
      <c r="H147" s="16">
        <v>280</v>
      </c>
      <c r="I147" s="16">
        <v>0.19</v>
      </c>
      <c r="J147" s="10">
        <v>1.32</v>
      </c>
      <c r="K147" s="10">
        <v>0.05</v>
      </c>
      <c r="L147" s="10">
        <v>0.13</v>
      </c>
      <c r="M147" s="10">
        <v>132.26</v>
      </c>
      <c r="N147" s="10">
        <v>202.35</v>
      </c>
      <c r="O147" s="10">
        <v>54.23</v>
      </c>
      <c r="P147" s="44">
        <v>2.65</v>
      </c>
    </row>
    <row r="148" spans="1:16" ht="30" customHeight="1" x14ac:dyDescent="0.25">
      <c r="A148" s="8" t="s">
        <v>24</v>
      </c>
      <c r="B148" s="10">
        <v>40</v>
      </c>
      <c r="C148" s="10" t="s">
        <v>25</v>
      </c>
      <c r="D148" s="7" t="s">
        <v>25</v>
      </c>
      <c r="E148" s="16">
        <v>3.16</v>
      </c>
      <c r="F148" s="10">
        <v>0.4</v>
      </c>
      <c r="G148" s="10">
        <v>19.32</v>
      </c>
      <c r="H148" s="10">
        <v>94.66</v>
      </c>
      <c r="I148" s="10">
        <v>6.6000000000000003E-2</v>
      </c>
      <c r="J148" s="10">
        <v>0</v>
      </c>
      <c r="K148" s="10">
        <v>0</v>
      </c>
      <c r="L148" s="10">
        <v>0.52</v>
      </c>
      <c r="M148" s="10">
        <v>9.1999999999999993</v>
      </c>
      <c r="N148" s="10">
        <v>34.799999999999997</v>
      </c>
      <c r="O148" s="10">
        <v>13.2</v>
      </c>
      <c r="P148" s="10">
        <v>0.8</v>
      </c>
    </row>
    <row r="149" spans="1:16" ht="30" customHeight="1" x14ac:dyDescent="0.25">
      <c r="A149" s="8" t="s">
        <v>26</v>
      </c>
      <c r="B149" s="10" t="s">
        <v>27</v>
      </c>
      <c r="C149" s="10">
        <v>2008</v>
      </c>
      <c r="D149" s="10">
        <v>432</v>
      </c>
      <c r="E149" s="10">
        <v>1.5</v>
      </c>
      <c r="F149" s="10">
        <v>1.3</v>
      </c>
      <c r="G149" s="10">
        <v>22.4</v>
      </c>
      <c r="H149" s="10">
        <v>107</v>
      </c>
      <c r="I149" s="10">
        <v>0.02</v>
      </c>
      <c r="J149" s="10">
        <v>1</v>
      </c>
      <c r="K149" s="15">
        <v>10.1</v>
      </c>
      <c r="L149" s="15">
        <v>3.7</v>
      </c>
      <c r="M149" s="15">
        <v>67</v>
      </c>
      <c r="N149" s="15">
        <v>45</v>
      </c>
      <c r="O149" s="10">
        <v>7</v>
      </c>
      <c r="P149" s="10">
        <v>1</v>
      </c>
    </row>
    <row r="150" spans="1:16" ht="30" customHeight="1" x14ac:dyDescent="0.25">
      <c r="A150" s="26" t="s">
        <v>28</v>
      </c>
      <c r="B150" s="26"/>
      <c r="C150" s="26"/>
      <c r="D150" s="26"/>
      <c r="E150" s="28">
        <f>SUM(E147:E149)</f>
        <v>13.13</v>
      </c>
      <c r="F150" s="28">
        <f t="shared" ref="F150:P150" si="15">SUM(F147:F149)</f>
        <v>11.090000000000002</v>
      </c>
      <c r="G150" s="28">
        <f t="shared" si="15"/>
        <v>82.06</v>
      </c>
      <c r="H150" s="28">
        <f t="shared" si="15"/>
        <v>481.65999999999997</v>
      </c>
      <c r="I150" s="28">
        <f t="shared" si="15"/>
        <v>0.27600000000000002</v>
      </c>
      <c r="J150" s="28">
        <f t="shared" si="15"/>
        <v>2.3200000000000003</v>
      </c>
      <c r="K150" s="28">
        <f t="shared" si="15"/>
        <v>10.15</v>
      </c>
      <c r="L150" s="28">
        <f t="shared" si="15"/>
        <v>4.3500000000000005</v>
      </c>
      <c r="M150" s="28">
        <f t="shared" si="15"/>
        <v>208.45999999999998</v>
      </c>
      <c r="N150" s="28">
        <f t="shared" si="15"/>
        <v>282.14999999999998</v>
      </c>
      <c r="O150" s="28">
        <f t="shared" si="15"/>
        <v>74.429999999999993</v>
      </c>
      <c r="P150" s="28">
        <f t="shared" si="15"/>
        <v>4.45</v>
      </c>
    </row>
    <row r="151" spans="1:16" ht="30" customHeight="1" x14ac:dyDescent="0.25">
      <c r="A151" s="126" t="s">
        <v>29</v>
      </c>
      <c r="B151" s="126"/>
      <c r="C151" s="126"/>
      <c r="D151" s="126"/>
      <c r="E151" s="126"/>
      <c r="F151" s="126"/>
      <c r="G151" s="126"/>
      <c r="H151" s="126"/>
      <c r="I151" s="126"/>
      <c r="J151" s="126"/>
      <c r="K151" s="126"/>
      <c r="L151" s="126"/>
      <c r="M151" s="126"/>
      <c r="N151" s="126"/>
      <c r="O151" s="126"/>
      <c r="P151" s="126"/>
    </row>
    <row r="152" spans="1:16" ht="30" customHeight="1" x14ac:dyDescent="0.25">
      <c r="A152" s="30" t="s">
        <v>56</v>
      </c>
      <c r="B152" s="15" t="s">
        <v>30</v>
      </c>
      <c r="C152" s="15">
        <v>2008</v>
      </c>
      <c r="D152" s="15">
        <v>99</v>
      </c>
      <c r="E152" s="15">
        <v>16.399999999999999</v>
      </c>
      <c r="F152" s="15">
        <v>4.5</v>
      </c>
      <c r="G152" s="15">
        <v>38.6</v>
      </c>
      <c r="H152" s="15">
        <v>181</v>
      </c>
      <c r="I152" s="15">
        <v>0.16</v>
      </c>
      <c r="J152" s="15">
        <v>6</v>
      </c>
      <c r="K152" s="15">
        <v>0.21</v>
      </c>
      <c r="L152" s="15">
        <v>0.3</v>
      </c>
      <c r="M152" s="15">
        <v>50</v>
      </c>
      <c r="N152" s="15">
        <v>139</v>
      </c>
      <c r="O152" s="15">
        <v>38</v>
      </c>
      <c r="P152" s="15">
        <v>1.9</v>
      </c>
    </row>
    <row r="153" spans="1:16" ht="30" customHeight="1" x14ac:dyDescent="0.25">
      <c r="A153" s="46" t="s">
        <v>83</v>
      </c>
      <c r="B153" s="41">
        <v>250</v>
      </c>
      <c r="C153" s="15">
        <v>2008</v>
      </c>
      <c r="D153" s="41">
        <v>311</v>
      </c>
      <c r="E153" s="34">
        <v>22.5</v>
      </c>
      <c r="F153" s="33">
        <v>25.8</v>
      </c>
      <c r="G153" s="33">
        <v>24.9</v>
      </c>
      <c r="H153" s="33">
        <v>500.2</v>
      </c>
      <c r="I153" s="33">
        <v>0.01</v>
      </c>
      <c r="J153" s="33">
        <v>9</v>
      </c>
      <c r="K153" s="47">
        <v>83</v>
      </c>
      <c r="L153" s="33">
        <v>0.5</v>
      </c>
      <c r="M153" s="33">
        <v>81</v>
      </c>
      <c r="N153" s="33">
        <v>144</v>
      </c>
      <c r="O153" s="33">
        <v>0.9</v>
      </c>
      <c r="P153" s="33">
        <v>0.1</v>
      </c>
    </row>
    <row r="154" spans="1:16" ht="30" customHeight="1" x14ac:dyDescent="0.25">
      <c r="A154" s="45" t="s">
        <v>34</v>
      </c>
      <c r="B154" s="10">
        <v>200</v>
      </c>
      <c r="C154" s="10">
        <v>2008</v>
      </c>
      <c r="D154" s="10">
        <v>402</v>
      </c>
      <c r="E154" s="10">
        <v>0.6</v>
      </c>
      <c r="F154" s="10">
        <v>0.1</v>
      </c>
      <c r="G154" s="10">
        <v>31.7</v>
      </c>
      <c r="H154" s="10">
        <v>131</v>
      </c>
      <c r="I154" s="10">
        <v>0.02</v>
      </c>
      <c r="J154" s="10">
        <v>23</v>
      </c>
      <c r="K154" s="10">
        <v>0.01</v>
      </c>
      <c r="L154" s="10">
        <v>0.5</v>
      </c>
      <c r="M154" s="10">
        <v>21</v>
      </c>
      <c r="N154" s="10">
        <v>23</v>
      </c>
      <c r="O154" s="10">
        <v>16</v>
      </c>
      <c r="P154" s="10">
        <v>0.7</v>
      </c>
    </row>
    <row r="155" spans="1:16" ht="30" customHeight="1" x14ac:dyDescent="0.25">
      <c r="A155" s="8" t="s">
        <v>24</v>
      </c>
      <c r="B155" s="10">
        <v>40</v>
      </c>
      <c r="C155" s="10" t="s">
        <v>25</v>
      </c>
      <c r="D155" s="7" t="s">
        <v>25</v>
      </c>
      <c r="E155" s="48">
        <v>3</v>
      </c>
      <c r="F155" s="49">
        <v>1.2</v>
      </c>
      <c r="G155" s="49">
        <v>25.1</v>
      </c>
      <c r="H155" s="49">
        <v>104.8</v>
      </c>
      <c r="I155" s="29">
        <v>7.0000000000000007E-2</v>
      </c>
      <c r="J155" s="29">
        <v>0</v>
      </c>
      <c r="K155" s="29">
        <v>0</v>
      </c>
      <c r="L155" s="29">
        <v>0.3</v>
      </c>
      <c r="M155" s="29">
        <v>9.1999999999999993</v>
      </c>
      <c r="N155" s="29">
        <v>34.799999999999997</v>
      </c>
      <c r="O155" s="29">
        <v>13.2</v>
      </c>
      <c r="P155" s="29">
        <v>0.8</v>
      </c>
    </row>
    <row r="156" spans="1:16" ht="30" customHeight="1" x14ac:dyDescent="0.25">
      <c r="A156" s="8" t="s">
        <v>35</v>
      </c>
      <c r="B156" s="10">
        <v>60</v>
      </c>
      <c r="C156" s="10" t="s">
        <v>25</v>
      </c>
      <c r="D156" s="10" t="s">
        <v>25</v>
      </c>
      <c r="E156" s="10">
        <v>3.36</v>
      </c>
      <c r="F156" s="10">
        <v>0.66</v>
      </c>
      <c r="G156" s="10">
        <v>29.64</v>
      </c>
      <c r="H156" s="10">
        <v>140</v>
      </c>
      <c r="I156" s="10">
        <v>0.06</v>
      </c>
      <c r="J156" s="10">
        <v>0</v>
      </c>
      <c r="K156" s="10">
        <v>0</v>
      </c>
      <c r="L156" s="10">
        <v>0.54</v>
      </c>
      <c r="M156" s="10">
        <v>13.8</v>
      </c>
      <c r="N156" s="10">
        <v>63.6</v>
      </c>
      <c r="O156" s="10">
        <v>15</v>
      </c>
      <c r="P156" s="10">
        <v>1.86</v>
      </c>
    </row>
    <row r="157" spans="1:16" ht="30" customHeight="1" x14ac:dyDescent="0.25">
      <c r="A157" s="26" t="s">
        <v>28</v>
      </c>
      <c r="B157" s="37"/>
      <c r="C157" s="27"/>
      <c r="D157" s="27"/>
      <c r="E157" s="28">
        <f>SUM(E152:E156)</f>
        <v>45.86</v>
      </c>
      <c r="F157" s="28">
        <f t="shared" ref="F157:P157" si="16">SUM(F152:F156)</f>
        <v>32.26</v>
      </c>
      <c r="G157" s="28">
        <f t="shared" si="16"/>
        <v>149.94</v>
      </c>
      <c r="H157" s="28">
        <f t="shared" si="16"/>
        <v>1057</v>
      </c>
      <c r="I157" s="28">
        <f t="shared" si="16"/>
        <v>0.32</v>
      </c>
      <c r="J157" s="28">
        <f t="shared" si="16"/>
        <v>38</v>
      </c>
      <c r="K157" s="28">
        <f t="shared" si="16"/>
        <v>83.22</v>
      </c>
      <c r="L157" s="28">
        <f t="shared" si="16"/>
        <v>2.14</v>
      </c>
      <c r="M157" s="28">
        <f t="shared" si="16"/>
        <v>175</v>
      </c>
      <c r="N157" s="28">
        <f t="shared" si="16"/>
        <v>404.40000000000003</v>
      </c>
      <c r="O157" s="28">
        <f t="shared" si="16"/>
        <v>83.1</v>
      </c>
      <c r="P157" s="28">
        <f t="shared" si="16"/>
        <v>5.36</v>
      </c>
    </row>
    <row r="158" spans="1:16" ht="30" customHeight="1" x14ac:dyDescent="0.25">
      <c r="A158" s="17" t="s">
        <v>38</v>
      </c>
      <c r="B158" s="17"/>
      <c r="C158" s="17"/>
      <c r="D158" s="17"/>
      <c r="E158" s="22">
        <f>E157+E150</f>
        <v>58.99</v>
      </c>
      <c r="F158" s="22">
        <f t="shared" ref="F158:P158" si="17">F157+F150</f>
        <v>43.35</v>
      </c>
      <c r="G158" s="22">
        <f t="shared" si="17"/>
        <v>232</v>
      </c>
      <c r="H158" s="22">
        <f t="shared" si="17"/>
        <v>1538.6599999999999</v>
      </c>
      <c r="I158" s="22">
        <f t="shared" si="17"/>
        <v>0.59600000000000009</v>
      </c>
      <c r="J158" s="22">
        <f t="shared" si="17"/>
        <v>40.32</v>
      </c>
      <c r="K158" s="22">
        <f t="shared" si="17"/>
        <v>93.37</v>
      </c>
      <c r="L158" s="22">
        <f t="shared" si="17"/>
        <v>6.49</v>
      </c>
      <c r="M158" s="22">
        <f t="shared" si="17"/>
        <v>383.46</v>
      </c>
      <c r="N158" s="22">
        <f t="shared" si="17"/>
        <v>686.55</v>
      </c>
      <c r="O158" s="22">
        <f t="shared" si="17"/>
        <v>157.52999999999997</v>
      </c>
      <c r="P158" s="22">
        <f t="shared" si="17"/>
        <v>9.81</v>
      </c>
    </row>
    <row r="159" spans="1:16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15.75" x14ac:dyDescent="0.25">
      <c r="A160" s="121" t="s">
        <v>71</v>
      </c>
      <c r="B160" s="121"/>
      <c r="C160" s="121"/>
      <c r="D160" s="121"/>
      <c r="E160" s="121"/>
      <c r="F160" s="121"/>
      <c r="G160" s="4"/>
      <c r="H160" s="4"/>
      <c r="I160" s="4"/>
      <c r="J160" s="4"/>
      <c r="K160" s="5"/>
      <c r="L160" s="5"/>
      <c r="M160" s="5"/>
      <c r="N160" s="5"/>
      <c r="O160" s="4"/>
      <c r="P160" s="4"/>
    </row>
    <row r="161" spans="1:16" x14ac:dyDescent="0.25">
      <c r="A161" s="122" t="s">
        <v>72</v>
      </c>
      <c r="B161" s="122"/>
      <c r="C161" s="122"/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</row>
    <row r="162" spans="1:16" s="60" customFormat="1" x14ac:dyDescent="0.25">
      <c r="A162" s="123" t="s">
        <v>73</v>
      </c>
      <c r="B162" s="123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</row>
    <row r="163" spans="1:16" s="2" customFormat="1" ht="28.5" customHeight="1" x14ac:dyDescent="0.25">
      <c r="A163" s="124" t="s">
        <v>87</v>
      </c>
      <c r="B163" s="124"/>
      <c r="C163" s="51"/>
      <c r="D163" s="51"/>
      <c r="E163" s="52"/>
      <c r="F163" s="52"/>
      <c r="G163" s="52"/>
      <c r="K163" s="124" t="s">
        <v>88</v>
      </c>
      <c r="L163" s="124"/>
      <c r="M163" s="124"/>
      <c r="N163" s="124"/>
      <c r="O163" s="124"/>
      <c r="P163" s="124"/>
    </row>
    <row r="164" spans="1:16" s="2" customFormat="1" ht="21" customHeight="1" x14ac:dyDescent="0.25">
      <c r="A164" s="53" t="s">
        <v>96</v>
      </c>
      <c r="B164" s="53"/>
      <c r="C164" s="53"/>
      <c r="D164" s="53"/>
      <c r="E164" s="52"/>
      <c r="F164" s="52"/>
      <c r="G164" s="52"/>
      <c r="K164" s="120" t="s">
        <v>89</v>
      </c>
      <c r="L164" s="120"/>
      <c r="M164" s="120"/>
      <c r="N164" s="120"/>
      <c r="O164" s="120"/>
      <c r="P164" s="120"/>
    </row>
    <row r="165" spans="1:16" s="2" customFormat="1" ht="21.75" customHeight="1" x14ac:dyDescent="0.25">
      <c r="A165" s="53" t="s">
        <v>97</v>
      </c>
      <c r="B165" s="53"/>
      <c r="C165" s="53"/>
      <c r="D165" s="53"/>
      <c r="E165" s="52"/>
      <c r="F165" s="52"/>
      <c r="G165" s="52"/>
      <c r="K165" s="120" t="s">
        <v>92</v>
      </c>
      <c r="L165" s="120"/>
      <c r="M165" s="120"/>
      <c r="N165" s="120"/>
      <c r="O165" s="120"/>
      <c r="P165" s="120"/>
    </row>
    <row r="166" spans="1:16" s="55" customFormat="1" ht="21.75" customHeight="1" x14ac:dyDescent="0.25">
      <c r="A166" s="54" t="s">
        <v>91</v>
      </c>
      <c r="B166" s="54"/>
      <c r="C166" s="54"/>
      <c r="D166" s="54"/>
      <c r="E166" s="52"/>
      <c r="F166" s="52"/>
      <c r="G166" s="52"/>
      <c r="K166" s="120" t="s">
        <v>93</v>
      </c>
      <c r="L166" s="120"/>
      <c r="M166" s="120"/>
      <c r="N166" s="120"/>
      <c r="O166" s="120"/>
      <c r="P166" s="120"/>
    </row>
    <row r="167" spans="1:16" ht="22.5" customHeight="1" x14ac:dyDescent="0.25">
      <c r="A167" s="106" t="s">
        <v>99</v>
      </c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</row>
    <row r="168" spans="1:16" ht="24.75" customHeight="1" x14ac:dyDescent="0.25">
      <c r="A168" s="107" t="s">
        <v>105</v>
      </c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</row>
    <row r="169" spans="1:16" ht="30" customHeight="1" x14ac:dyDescent="0.25">
      <c r="A169" s="125" t="s">
        <v>21</v>
      </c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125"/>
      <c r="N169" s="125"/>
      <c r="O169" s="125"/>
      <c r="P169" s="125"/>
    </row>
    <row r="170" spans="1:16" ht="30" customHeight="1" x14ac:dyDescent="0.25">
      <c r="A170" s="8" t="s">
        <v>58</v>
      </c>
      <c r="B170" s="10">
        <v>105</v>
      </c>
      <c r="C170" s="10">
        <v>2008</v>
      </c>
      <c r="D170" s="10">
        <v>214</v>
      </c>
      <c r="E170" s="16">
        <v>16.149999999999999</v>
      </c>
      <c r="F170" s="10">
        <v>16.850000000000001</v>
      </c>
      <c r="G170" s="10">
        <v>2.5499999999999998</v>
      </c>
      <c r="H170" s="10">
        <v>333</v>
      </c>
      <c r="I170" s="10">
        <v>9</v>
      </c>
      <c r="J170" s="10">
        <v>0</v>
      </c>
      <c r="K170" s="15">
        <v>27</v>
      </c>
      <c r="L170" s="15">
        <v>49</v>
      </c>
      <c r="M170" s="15">
        <v>178</v>
      </c>
      <c r="N170" s="15">
        <v>106.5</v>
      </c>
      <c r="O170" s="10">
        <v>18.5</v>
      </c>
      <c r="P170" s="10">
        <v>0.5</v>
      </c>
    </row>
    <row r="171" spans="1:16" ht="30" customHeight="1" x14ac:dyDescent="0.25">
      <c r="A171" s="8" t="s">
        <v>24</v>
      </c>
      <c r="B171" s="10">
        <v>40</v>
      </c>
      <c r="C171" s="10" t="s">
        <v>25</v>
      </c>
      <c r="D171" s="7" t="s">
        <v>25</v>
      </c>
      <c r="E171" s="48">
        <v>3</v>
      </c>
      <c r="F171" s="49">
        <v>1.2</v>
      </c>
      <c r="G171" s="49">
        <v>25.1</v>
      </c>
      <c r="H171" s="49">
        <v>104.8</v>
      </c>
      <c r="I171" s="29">
        <v>7.0000000000000007E-2</v>
      </c>
      <c r="J171" s="29">
        <v>0</v>
      </c>
      <c r="K171" s="29">
        <v>0</v>
      </c>
      <c r="L171" s="29">
        <v>0.3</v>
      </c>
      <c r="M171" s="29">
        <v>9.1999999999999993</v>
      </c>
      <c r="N171" s="29">
        <v>34.799999999999997</v>
      </c>
      <c r="O171" s="29">
        <v>13.2</v>
      </c>
      <c r="P171" s="29">
        <v>0.8</v>
      </c>
    </row>
    <row r="172" spans="1:16" ht="30" customHeight="1" x14ac:dyDescent="0.25">
      <c r="A172" s="8" t="s">
        <v>36</v>
      </c>
      <c r="B172" s="10" t="s">
        <v>37</v>
      </c>
      <c r="C172" s="10">
        <v>2008</v>
      </c>
      <c r="D172" s="10">
        <v>431</v>
      </c>
      <c r="E172" s="10">
        <v>0.3</v>
      </c>
      <c r="F172" s="10">
        <v>0.1</v>
      </c>
      <c r="G172" s="10">
        <v>15.2</v>
      </c>
      <c r="H172" s="10">
        <v>62</v>
      </c>
      <c r="I172" s="10">
        <v>0</v>
      </c>
      <c r="J172" s="10">
        <v>3</v>
      </c>
      <c r="K172" s="15">
        <v>0</v>
      </c>
      <c r="L172" s="15">
        <v>0</v>
      </c>
      <c r="M172" s="15">
        <v>8</v>
      </c>
      <c r="N172" s="15">
        <v>10</v>
      </c>
      <c r="O172" s="10">
        <v>5</v>
      </c>
      <c r="P172" s="10">
        <v>1</v>
      </c>
    </row>
    <row r="173" spans="1:16" ht="30" customHeight="1" x14ac:dyDescent="0.25">
      <c r="A173" s="26" t="s">
        <v>28</v>
      </c>
      <c r="B173" s="26"/>
      <c r="C173" s="26"/>
      <c r="D173" s="26"/>
      <c r="E173" s="28">
        <f>SUM(E170:E172)</f>
        <v>19.45</v>
      </c>
      <c r="F173" s="28">
        <f t="shared" ref="F173:P173" si="18">SUM(F170:F172)</f>
        <v>18.150000000000002</v>
      </c>
      <c r="G173" s="28">
        <f t="shared" si="18"/>
        <v>42.85</v>
      </c>
      <c r="H173" s="28">
        <f t="shared" si="18"/>
        <v>499.8</v>
      </c>
      <c r="I173" s="28">
        <f t="shared" si="18"/>
        <v>9.07</v>
      </c>
      <c r="J173" s="28">
        <f t="shared" si="18"/>
        <v>3</v>
      </c>
      <c r="K173" s="28">
        <f t="shared" si="18"/>
        <v>27</v>
      </c>
      <c r="L173" s="28">
        <f t="shared" si="18"/>
        <v>49.3</v>
      </c>
      <c r="M173" s="28">
        <f t="shared" si="18"/>
        <v>195.2</v>
      </c>
      <c r="N173" s="28">
        <f t="shared" si="18"/>
        <v>151.30000000000001</v>
      </c>
      <c r="O173" s="28">
        <f t="shared" si="18"/>
        <v>36.700000000000003</v>
      </c>
      <c r="P173" s="28">
        <f t="shared" si="18"/>
        <v>2.2999999999999998</v>
      </c>
    </row>
    <row r="174" spans="1:16" ht="30" customHeight="1" x14ac:dyDescent="0.25">
      <c r="A174" s="126" t="s">
        <v>29</v>
      </c>
      <c r="B174" s="126"/>
      <c r="C174" s="126"/>
      <c r="D174" s="126"/>
      <c r="E174" s="126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</row>
    <row r="175" spans="1:16" ht="30" customHeight="1" x14ac:dyDescent="0.25">
      <c r="A175" s="30" t="s">
        <v>59</v>
      </c>
      <c r="B175" s="15" t="s">
        <v>84</v>
      </c>
      <c r="C175" s="15">
        <v>2008</v>
      </c>
      <c r="D175" s="15">
        <v>97</v>
      </c>
      <c r="E175" s="15">
        <v>8.3000000000000007</v>
      </c>
      <c r="F175" s="15">
        <v>10.9</v>
      </c>
      <c r="G175" s="15">
        <v>25.6</v>
      </c>
      <c r="H175" s="15">
        <v>188.3</v>
      </c>
      <c r="I175" s="15">
        <v>0.11</v>
      </c>
      <c r="J175" s="15">
        <v>8</v>
      </c>
      <c r="K175" s="15">
        <v>2</v>
      </c>
      <c r="L175" s="15">
        <v>6</v>
      </c>
      <c r="M175" s="15">
        <v>40.700000000000003</v>
      </c>
      <c r="N175" s="15">
        <v>114.4</v>
      </c>
      <c r="O175" s="15">
        <v>19.100000000000001</v>
      </c>
      <c r="P175" s="15">
        <v>0.8</v>
      </c>
    </row>
    <row r="176" spans="1:16" ht="30" customHeight="1" x14ac:dyDescent="0.25">
      <c r="A176" s="30" t="s">
        <v>60</v>
      </c>
      <c r="B176" s="15" t="s">
        <v>32</v>
      </c>
      <c r="C176" s="15">
        <v>2008</v>
      </c>
      <c r="D176" s="15">
        <v>254</v>
      </c>
      <c r="E176" s="34">
        <v>15.1</v>
      </c>
      <c r="F176" s="33">
        <v>17</v>
      </c>
      <c r="G176" s="33">
        <v>4.7</v>
      </c>
      <c r="H176" s="33">
        <v>327.60000000000002</v>
      </c>
      <c r="I176" s="33">
        <v>0.2</v>
      </c>
      <c r="J176" s="33">
        <v>3.3</v>
      </c>
      <c r="K176" s="33">
        <v>186</v>
      </c>
      <c r="L176" s="33">
        <v>0.4</v>
      </c>
      <c r="M176" s="33">
        <v>96</v>
      </c>
      <c r="N176" s="33">
        <v>215</v>
      </c>
      <c r="O176" s="33">
        <v>22.6</v>
      </c>
      <c r="P176" s="33">
        <v>4.4000000000000004</v>
      </c>
    </row>
    <row r="177" spans="1:16" ht="30" customHeight="1" x14ac:dyDescent="0.25">
      <c r="A177" s="24" t="s">
        <v>43</v>
      </c>
      <c r="B177" s="15">
        <v>180</v>
      </c>
      <c r="C177" s="15">
        <v>2008</v>
      </c>
      <c r="D177" s="15">
        <v>331</v>
      </c>
      <c r="E177" s="34">
        <v>6.7</v>
      </c>
      <c r="F177" s="33">
        <v>5.8</v>
      </c>
      <c r="G177" s="33">
        <v>43.2</v>
      </c>
      <c r="H177" s="33">
        <v>251.5</v>
      </c>
      <c r="I177" s="33">
        <v>0.01</v>
      </c>
      <c r="J177" s="33">
        <v>0</v>
      </c>
      <c r="K177" s="35">
        <v>0.3</v>
      </c>
      <c r="L177" s="33">
        <v>0.8</v>
      </c>
      <c r="M177" s="33">
        <v>44</v>
      </c>
      <c r="N177" s="33">
        <v>186</v>
      </c>
      <c r="O177" s="33">
        <v>16.7</v>
      </c>
      <c r="P177" s="33">
        <v>0.7</v>
      </c>
    </row>
    <row r="178" spans="1:16" ht="30" customHeight="1" x14ac:dyDescent="0.25">
      <c r="A178" s="30" t="s">
        <v>44</v>
      </c>
      <c r="B178" s="15">
        <v>200</v>
      </c>
      <c r="C178" s="15">
        <v>2008</v>
      </c>
      <c r="D178" s="15">
        <v>411</v>
      </c>
      <c r="E178" s="15">
        <v>0.1</v>
      </c>
      <c r="F178" s="15">
        <v>0.1</v>
      </c>
      <c r="G178" s="15">
        <v>27.9</v>
      </c>
      <c r="H178" s="15">
        <v>113</v>
      </c>
      <c r="I178" s="15">
        <v>0.01</v>
      </c>
      <c r="J178" s="15">
        <v>2</v>
      </c>
      <c r="K178" s="15">
        <v>0</v>
      </c>
      <c r="L178" s="15">
        <v>0.1</v>
      </c>
      <c r="M178" s="15">
        <v>5</v>
      </c>
      <c r="N178" s="15">
        <v>8</v>
      </c>
      <c r="O178" s="15">
        <v>2</v>
      </c>
      <c r="P178" s="15">
        <v>0.4</v>
      </c>
    </row>
    <row r="179" spans="1:16" s="3" customFormat="1" ht="30" customHeight="1" x14ac:dyDescent="0.25">
      <c r="A179" s="8" t="s">
        <v>35</v>
      </c>
      <c r="B179" s="10">
        <v>40</v>
      </c>
      <c r="C179" s="10" t="s">
        <v>25</v>
      </c>
      <c r="D179" s="10" t="s">
        <v>25</v>
      </c>
      <c r="E179" s="16">
        <v>2.2400000000000002</v>
      </c>
      <c r="F179" s="16">
        <v>0.44</v>
      </c>
      <c r="G179" s="16">
        <v>19.760000000000002</v>
      </c>
      <c r="H179" s="16">
        <v>93.33</v>
      </c>
      <c r="I179" s="16">
        <v>0.04</v>
      </c>
      <c r="J179" s="16">
        <v>0</v>
      </c>
      <c r="K179" s="16">
        <v>0</v>
      </c>
      <c r="L179" s="16">
        <v>0.36</v>
      </c>
      <c r="M179" s="16">
        <v>9.1999999999999993</v>
      </c>
      <c r="N179" s="16">
        <v>42.4</v>
      </c>
      <c r="O179" s="16">
        <v>10</v>
      </c>
      <c r="P179" s="16">
        <v>1.24</v>
      </c>
    </row>
    <row r="180" spans="1:16" ht="30" customHeight="1" x14ac:dyDescent="0.25">
      <c r="A180" s="26" t="s">
        <v>28</v>
      </c>
      <c r="B180" s="26"/>
      <c r="C180" s="27"/>
      <c r="D180" s="27"/>
      <c r="E180" s="28">
        <f>SUM(E175:E179)</f>
        <v>32.44</v>
      </c>
      <c r="F180" s="28">
        <f t="shared" ref="F180:P180" si="19">SUM(F175:F179)</f>
        <v>34.239999999999995</v>
      </c>
      <c r="G180" s="28">
        <f t="shared" si="19"/>
        <v>121.16000000000001</v>
      </c>
      <c r="H180" s="28">
        <f t="shared" si="19"/>
        <v>973.73000000000013</v>
      </c>
      <c r="I180" s="28">
        <f t="shared" si="19"/>
        <v>0.37</v>
      </c>
      <c r="J180" s="28">
        <f t="shared" si="19"/>
        <v>13.3</v>
      </c>
      <c r="K180" s="28">
        <f t="shared" si="19"/>
        <v>188.3</v>
      </c>
      <c r="L180" s="28">
        <f t="shared" si="19"/>
        <v>7.66</v>
      </c>
      <c r="M180" s="28">
        <f t="shared" si="19"/>
        <v>194.89999999999998</v>
      </c>
      <c r="N180" s="28">
        <f t="shared" si="19"/>
        <v>565.79999999999995</v>
      </c>
      <c r="O180" s="28">
        <f t="shared" si="19"/>
        <v>70.400000000000006</v>
      </c>
      <c r="P180" s="28">
        <f t="shared" si="19"/>
        <v>7.5400000000000009</v>
      </c>
    </row>
    <row r="181" spans="1:16" ht="30" customHeight="1" x14ac:dyDescent="0.25">
      <c r="A181" s="17" t="s">
        <v>38</v>
      </c>
      <c r="B181" s="17"/>
      <c r="C181" s="18"/>
      <c r="D181" s="18"/>
      <c r="E181" s="22">
        <f>E180+E173</f>
        <v>51.89</v>
      </c>
      <c r="F181" s="22">
        <f t="shared" ref="F181:P181" si="20">F180+F173</f>
        <v>52.39</v>
      </c>
      <c r="G181" s="22">
        <f t="shared" si="20"/>
        <v>164.01000000000002</v>
      </c>
      <c r="H181" s="22">
        <f t="shared" si="20"/>
        <v>1473.5300000000002</v>
      </c>
      <c r="I181" s="22">
        <f t="shared" si="20"/>
        <v>9.44</v>
      </c>
      <c r="J181" s="22">
        <f t="shared" si="20"/>
        <v>16.3</v>
      </c>
      <c r="K181" s="22">
        <f t="shared" si="20"/>
        <v>215.3</v>
      </c>
      <c r="L181" s="22">
        <f t="shared" si="20"/>
        <v>56.959999999999994</v>
      </c>
      <c r="M181" s="22">
        <f t="shared" si="20"/>
        <v>390.09999999999997</v>
      </c>
      <c r="N181" s="22">
        <f t="shared" si="20"/>
        <v>717.09999999999991</v>
      </c>
      <c r="O181" s="22">
        <f t="shared" si="20"/>
        <v>107.10000000000001</v>
      </c>
      <c r="P181" s="22">
        <f t="shared" si="20"/>
        <v>9.84</v>
      </c>
    </row>
    <row r="182" spans="1:16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15.75" x14ac:dyDescent="0.25">
      <c r="A183" s="121" t="s">
        <v>71</v>
      </c>
      <c r="B183" s="121"/>
      <c r="C183" s="121"/>
      <c r="D183" s="121"/>
      <c r="E183" s="121"/>
      <c r="F183" s="121"/>
      <c r="G183" s="4"/>
      <c r="H183" s="4"/>
      <c r="I183" s="4"/>
      <c r="J183" s="4"/>
      <c r="K183" s="5"/>
      <c r="L183" s="5"/>
      <c r="M183" s="5"/>
      <c r="N183" s="5"/>
      <c r="O183" s="4"/>
      <c r="P183" s="4"/>
    </row>
    <row r="184" spans="1:16" x14ac:dyDescent="0.25">
      <c r="A184" s="122" t="s">
        <v>72</v>
      </c>
      <c r="B184" s="122"/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</row>
    <row r="185" spans="1:16" s="60" customFormat="1" x14ac:dyDescent="0.25">
      <c r="A185" s="123" t="s">
        <v>73</v>
      </c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</row>
    <row r="186" spans="1:16" s="2" customFormat="1" ht="28.5" customHeight="1" x14ac:dyDescent="0.25">
      <c r="A186" s="124" t="s">
        <v>87</v>
      </c>
      <c r="B186" s="124"/>
      <c r="C186" s="51"/>
      <c r="D186" s="51"/>
      <c r="E186" s="52"/>
      <c r="F186" s="52"/>
      <c r="G186" s="52"/>
      <c r="K186" s="124" t="s">
        <v>88</v>
      </c>
      <c r="L186" s="124"/>
      <c r="M186" s="124"/>
      <c r="N186" s="124"/>
      <c r="O186" s="124"/>
      <c r="P186" s="124"/>
    </row>
    <row r="187" spans="1:16" s="2" customFormat="1" ht="21" customHeight="1" x14ac:dyDescent="0.25">
      <c r="A187" s="53" t="s">
        <v>96</v>
      </c>
      <c r="B187" s="53"/>
      <c r="C187" s="53"/>
      <c r="D187" s="53"/>
      <c r="E187" s="52"/>
      <c r="F187" s="52"/>
      <c r="G187" s="52"/>
      <c r="K187" s="120" t="s">
        <v>89</v>
      </c>
      <c r="L187" s="120"/>
      <c r="M187" s="120"/>
      <c r="N187" s="120"/>
      <c r="O187" s="120"/>
      <c r="P187" s="120"/>
    </row>
    <row r="188" spans="1:16" s="2" customFormat="1" ht="21.75" customHeight="1" x14ac:dyDescent="0.25">
      <c r="A188" s="53" t="s">
        <v>97</v>
      </c>
      <c r="B188" s="53"/>
      <c r="C188" s="53"/>
      <c r="D188" s="53"/>
      <c r="E188" s="52"/>
      <c r="F188" s="52"/>
      <c r="G188" s="52"/>
      <c r="K188" s="120" t="s">
        <v>92</v>
      </c>
      <c r="L188" s="120"/>
      <c r="M188" s="120"/>
      <c r="N188" s="120"/>
      <c r="O188" s="120"/>
      <c r="P188" s="120"/>
    </row>
    <row r="189" spans="1:16" s="55" customFormat="1" ht="21.75" customHeight="1" x14ac:dyDescent="0.25">
      <c r="A189" s="54" t="s">
        <v>91</v>
      </c>
      <c r="B189" s="54"/>
      <c r="C189" s="54"/>
      <c r="D189" s="54"/>
      <c r="E189" s="52"/>
      <c r="F189" s="52"/>
      <c r="G189" s="52"/>
      <c r="K189" s="120" t="s">
        <v>93</v>
      </c>
      <c r="L189" s="120"/>
      <c r="M189" s="120"/>
      <c r="N189" s="120"/>
      <c r="O189" s="120"/>
      <c r="P189" s="120"/>
    </row>
    <row r="190" spans="1:16" ht="22.5" customHeight="1" x14ac:dyDescent="0.25">
      <c r="A190" s="106" t="s">
        <v>99</v>
      </c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</row>
    <row r="191" spans="1:16" ht="24.75" customHeight="1" x14ac:dyDescent="0.25">
      <c r="A191" s="107" t="s">
        <v>106</v>
      </c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</row>
    <row r="192" spans="1:16" ht="29.25" customHeight="1" x14ac:dyDescent="0.25">
      <c r="A192" s="109" t="s">
        <v>0</v>
      </c>
      <c r="B192" s="110" t="s">
        <v>1</v>
      </c>
      <c r="C192" s="111" t="s">
        <v>2</v>
      </c>
      <c r="D192" s="110" t="s">
        <v>3</v>
      </c>
      <c r="E192" s="112" t="s">
        <v>69</v>
      </c>
      <c r="F192" s="112" t="s">
        <v>74</v>
      </c>
      <c r="G192" s="114" t="s">
        <v>4</v>
      </c>
      <c r="H192" s="116" t="s">
        <v>5</v>
      </c>
      <c r="I192" s="110" t="s">
        <v>6</v>
      </c>
      <c r="J192" s="110"/>
      <c r="K192" s="110"/>
      <c r="L192" s="110"/>
      <c r="M192" s="110" t="s">
        <v>7</v>
      </c>
      <c r="N192" s="110"/>
      <c r="O192" s="110"/>
      <c r="P192" s="110"/>
    </row>
    <row r="193" spans="1:16" ht="33" customHeight="1" x14ac:dyDescent="0.25">
      <c r="A193" s="109"/>
      <c r="B193" s="110"/>
      <c r="C193" s="111"/>
      <c r="D193" s="110"/>
      <c r="E193" s="113"/>
      <c r="F193" s="113"/>
      <c r="G193" s="115"/>
      <c r="H193" s="116"/>
      <c r="I193" s="110" t="s">
        <v>8</v>
      </c>
      <c r="J193" s="110"/>
      <c r="K193" s="110"/>
      <c r="L193" s="110"/>
      <c r="M193" s="110" t="s">
        <v>9</v>
      </c>
      <c r="N193" s="110"/>
      <c r="O193" s="110"/>
      <c r="P193" s="110"/>
    </row>
    <row r="194" spans="1:16" ht="19.5" customHeight="1" x14ac:dyDescent="0.25">
      <c r="A194" s="109"/>
      <c r="B194" s="110"/>
      <c r="C194" s="111"/>
      <c r="D194" s="110"/>
      <c r="E194" s="7" t="s">
        <v>10</v>
      </c>
      <c r="F194" s="7" t="s">
        <v>10</v>
      </c>
      <c r="G194" s="7" t="s">
        <v>10</v>
      </c>
      <c r="H194" s="7" t="s">
        <v>10</v>
      </c>
      <c r="I194" s="110" t="s">
        <v>11</v>
      </c>
      <c r="J194" s="110" t="s">
        <v>12</v>
      </c>
      <c r="K194" s="110" t="s">
        <v>13</v>
      </c>
      <c r="L194" s="110" t="s">
        <v>14</v>
      </c>
      <c r="M194" s="110" t="s">
        <v>15</v>
      </c>
      <c r="N194" s="110" t="s">
        <v>16</v>
      </c>
      <c r="O194" s="110" t="s">
        <v>17</v>
      </c>
      <c r="P194" s="110" t="s">
        <v>18</v>
      </c>
    </row>
    <row r="195" spans="1:16" ht="24" customHeight="1" x14ac:dyDescent="0.25">
      <c r="A195" s="117"/>
      <c r="B195" s="23" t="s">
        <v>19</v>
      </c>
      <c r="C195" s="118"/>
      <c r="D195" s="114"/>
      <c r="E195" s="23" t="s">
        <v>19</v>
      </c>
      <c r="F195" s="23" t="s">
        <v>19</v>
      </c>
      <c r="G195" s="23" t="s">
        <v>19</v>
      </c>
      <c r="H195" s="23" t="s">
        <v>20</v>
      </c>
      <c r="I195" s="114"/>
      <c r="J195" s="114"/>
      <c r="K195" s="114"/>
      <c r="L195" s="114"/>
      <c r="M195" s="114"/>
      <c r="N195" s="114"/>
      <c r="O195" s="114"/>
      <c r="P195" s="114"/>
    </row>
    <row r="196" spans="1:16" ht="30" customHeight="1" x14ac:dyDescent="0.25">
      <c r="A196" s="125" t="s">
        <v>21</v>
      </c>
      <c r="B196" s="125"/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</row>
    <row r="197" spans="1:16" ht="30" customHeight="1" x14ac:dyDescent="0.25">
      <c r="A197" s="8" t="s">
        <v>22</v>
      </c>
      <c r="B197" s="9" t="s">
        <v>23</v>
      </c>
      <c r="C197" s="10">
        <v>2008</v>
      </c>
      <c r="D197" s="10">
        <v>184</v>
      </c>
      <c r="E197" s="10">
        <v>8.1999999999999993</v>
      </c>
      <c r="F197" s="10">
        <v>10.45</v>
      </c>
      <c r="G197" s="10">
        <v>33.99</v>
      </c>
      <c r="H197" s="10">
        <v>263</v>
      </c>
      <c r="I197" s="10">
        <v>0.17</v>
      </c>
      <c r="J197" s="10">
        <v>1.32</v>
      </c>
      <c r="K197" s="10">
        <v>0.05</v>
      </c>
      <c r="L197" s="10">
        <v>0.26</v>
      </c>
      <c r="M197" s="10">
        <v>144.16</v>
      </c>
      <c r="N197" s="10">
        <v>230.13</v>
      </c>
      <c r="O197" s="10">
        <v>70.099999999999994</v>
      </c>
      <c r="P197" s="10">
        <v>2.65</v>
      </c>
    </row>
    <row r="198" spans="1:16" ht="30" customHeight="1" x14ac:dyDescent="0.25">
      <c r="A198" s="8" t="s">
        <v>24</v>
      </c>
      <c r="B198" s="10">
        <v>40</v>
      </c>
      <c r="C198" s="10" t="s">
        <v>25</v>
      </c>
      <c r="D198" s="7" t="s">
        <v>25</v>
      </c>
      <c r="E198" s="10">
        <v>3.16</v>
      </c>
      <c r="F198" s="10">
        <v>0.4</v>
      </c>
      <c r="G198" s="10">
        <v>19.32</v>
      </c>
      <c r="H198" s="10">
        <v>94.66</v>
      </c>
      <c r="I198" s="10">
        <v>6.6000000000000003E-2</v>
      </c>
      <c r="J198" s="10">
        <v>0</v>
      </c>
      <c r="K198" s="10">
        <v>0</v>
      </c>
      <c r="L198" s="10">
        <v>0.52</v>
      </c>
      <c r="M198" s="10">
        <v>9.1999999999999993</v>
      </c>
      <c r="N198" s="10">
        <v>34.799999999999997</v>
      </c>
      <c r="O198" s="10">
        <v>13.2</v>
      </c>
      <c r="P198" s="10">
        <v>0.8</v>
      </c>
    </row>
    <row r="199" spans="1:16" ht="30" customHeight="1" x14ac:dyDescent="0.25">
      <c r="A199" s="8" t="s">
        <v>40</v>
      </c>
      <c r="B199" s="10">
        <v>200</v>
      </c>
      <c r="C199" s="10">
        <v>2008</v>
      </c>
      <c r="D199" s="10">
        <v>433</v>
      </c>
      <c r="E199" s="10">
        <v>2.9</v>
      </c>
      <c r="F199" s="10">
        <v>2.5</v>
      </c>
      <c r="G199" s="10">
        <v>24.8</v>
      </c>
      <c r="H199" s="10">
        <v>134</v>
      </c>
      <c r="I199" s="10">
        <v>0.04</v>
      </c>
      <c r="J199" s="10">
        <v>1</v>
      </c>
      <c r="K199" s="15">
        <v>10</v>
      </c>
      <c r="L199" s="15">
        <v>0</v>
      </c>
      <c r="M199" s="15">
        <v>121</v>
      </c>
      <c r="N199" s="15">
        <v>90</v>
      </c>
      <c r="O199" s="10">
        <v>14</v>
      </c>
      <c r="P199" s="10">
        <v>1</v>
      </c>
    </row>
    <row r="200" spans="1:16" ht="30" customHeight="1" x14ac:dyDescent="0.25">
      <c r="A200" s="26" t="s">
        <v>28</v>
      </c>
      <c r="B200" s="26"/>
      <c r="C200" s="26"/>
      <c r="D200" s="26"/>
      <c r="E200" s="28">
        <f t="shared" ref="E200:P200" si="21">SUM(E197:E199)</f>
        <v>14.26</v>
      </c>
      <c r="F200" s="28">
        <f t="shared" si="21"/>
        <v>13.35</v>
      </c>
      <c r="G200" s="28">
        <f t="shared" si="21"/>
        <v>78.11</v>
      </c>
      <c r="H200" s="28">
        <f t="shared" si="21"/>
        <v>491.65999999999997</v>
      </c>
      <c r="I200" s="28">
        <f t="shared" si="21"/>
        <v>0.27600000000000002</v>
      </c>
      <c r="J200" s="28">
        <f t="shared" si="21"/>
        <v>2.3200000000000003</v>
      </c>
      <c r="K200" s="28">
        <f t="shared" si="21"/>
        <v>10.050000000000001</v>
      </c>
      <c r="L200" s="28">
        <f t="shared" si="21"/>
        <v>0.78</v>
      </c>
      <c r="M200" s="28">
        <f t="shared" si="21"/>
        <v>274.36</v>
      </c>
      <c r="N200" s="28">
        <f t="shared" si="21"/>
        <v>354.93</v>
      </c>
      <c r="O200" s="28">
        <f t="shared" si="21"/>
        <v>97.3</v>
      </c>
      <c r="P200" s="28">
        <f t="shared" si="21"/>
        <v>4.45</v>
      </c>
    </row>
    <row r="201" spans="1:16" ht="30" customHeight="1" x14ac:dyDescent="0.25">
      <c r="A201" s="126" t="s">
        <v>29</v>
      </c>
      <c r="B201" s="126"/>
      <c r="C201" s="126"/>
      <c r="D201" s="126"/>
      <c r="E201" s="126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</row>
    <row r="202" spans="1:16" ht="30" customHeight="1" x14ac:dyDescent="0.25">
      <c r="A202" s="30" t="s">
        <v>85</v>
      </c>
      <c r="B202" s="15">
        <v>250</v>
      </c>
      <c r="C202" s="15">
        <v>2008</v>
      </c>
      <c r="D202" s="15">
        <v>99</v>
      </c>
      <c r="E202" s="15">
        <v>6.4</v>
      </c>
      <c r="F202" s="15">
        <v>14.5</v>
      </c>
      <c r="G202" s="15">
        <v>18.600000000000001</v>
      </c>
      <c r="H202" s="15">
        <v>181</v>
      </c>
      <c r="I202" s="15">
        <v>0.16</v>
      </c>
      <c r="J202" s="15">
        <v>0.6</v>
      </c>
      <c r="K202" s="15">
        <v>0.21</v>
      </c>
      <c r="L202" s="15">
        <v>0.3</v>
      </c>
      <c r="M202" s="15">
        <v>50</v>
      </c>
      <c r="N202" s="15">
        <v>139</v>
      </c>
      <c r="O202" s="15">
        <v>38</v>
      </c>
      <c r="P202" s="15">
        <v>1.9</v>
      </c>
    </row>
    <row r="203" spans="1:16" ht="30" customHeight="1" x14ac:dyDescent="0.25">
      <c r="A203" s="30" t="s">
        <v>95</v>
      </c>
      <c r="B203" s="15">
        <v>130</v>
      </c>
      <c r="C203" s="15">
        <v>2008</v>
      </c>
      <c r="D203" s="15">
        <v>312</v>
      </c>
      <c r="E203" s="25">
        <v>30.1</v>
      </c>
      <c r="F203" s="25">
        <v>33.700000000000003</v>
      </c>
      <c r="G203" s="25">
        <v>2.6</v>
      </c>
      <c r="H203" s="25">
        <v>309.5</v>
      </c>
      <c r="I203" s="15">
        <v>0.14000000000000001</v>
      </c>
      <c r="J203" s="15">
        <v>3</v>
      </c>
      <c r="K203" s="15">
        <v>0.06</v>
      </c>
      <c r="L203" s="15">
        <v>4.2</v>
      </c>
      <c r="M203" s="15">
        <v>37.9</v>
      </c>
      <c r="N203" s="15">
        <v>247</v>
      </c>
      <c r="O203" s="15">
        <v>29.9</v>
      </c>
      <c r="P203" s="15">
        <v>2.1</v>
      </c>
    </row>
    <row r="204" spans="1:16" ht="30" customHeight="1" x14ac:dyDescent="0.25">
      <c r="A204" s="40" t="s">
        <v>80</v>
      </c>
      <c r="B204" s="41">
        <v>180</v>
      </c>
      <c r="C204" s="10">
        <v>2008</v>
      </c>
      <c r="D204" s="10">
        <v>335</v>
      </c>
      <c r="E204" s="34">
        <v>5.5</v>
      </c>
      <c r="F204" s="33">
        <v>8.6</v>
      </c>
      <c r="G204" s="33">
        <v>48.2</v>
      </c>
      <c r="H204" s="33">
        <v>267.60000000000002</v>
      </c>
      <c r="I204" s="33">
        <v>0.1</v>
      </c>
      <c r="J204" s="35">
        <v>0</v>
      </c>
      <c r="K204" s="35">
        <v>30</v>
      </c>
      <c r="L204" s="35">
        <v>0.3</v>
      </c>
      <c r="M204" s="33">
        <v>73.8</v>
      </c>
      <c r="N204" s="33">
        <v>92</v>
      </c>
      <c r="O204" s="33">
        <v>28</v>
      </c>
      <c r="P204" s="33">
        <v>1.5</v>
      </c>
    </row>
    <row r="205" spans="1:16" ht="30" customHeight="1" x14ac:dyDescent="0.25">
      <c r="A205" s="30" t="s">
        <v>61</v>
      </c>
      <c r="B205" s="15">
        <v>200</v>
      </c>
      <c r="C205" s="15">
        <v>2008</v>
      </c>
      <c r="D205" s="15">
        <v>441</v>
      </c>
      <c r="E205" s="15">
        <v>0.7</v>
      </c>
      <c r="F205" s="15">
        <v>0.3</v>
      </c>
      <c r="G205" s="15">
        <v>24.4</v>
      </c>
      <c r="H205" s="15">
        <v>103</v>
      </c>
      <c r="I205" s="15">
        <v>0.01</v>
      </c>
      <c r="J205" s="15">
        <v>20</v>
      </c>
      <c r="K205" s="15">
        <v>167</v>
      </c>
      <c r="L205" s="15">
        <v>0</v>
      </c>
      <c r="M205" s="15">
        <v>13</v>
      </c>
      <c r="N205" s="15">
        <v>30</v>
      </c>
      <c r="O205" s="15">
        <v>3</v>
      </c>
      <c r="P205" s="15">
        <v>1</v>
      </c>
    </row>
    <row r="206" spans="1:16" s="3" customFormat="1" ht="30" customHeight="1" x14ac:dyDescent="0.25">
      <c r="A206" s="8" t="s">
        <v>35</v>
      </c>
      <c r="B206" s="10">
        <v>40</v>
      </c>
      <c r="C206" s="10" t="s">
        <v>25</v>
      </c>
      <c r="D206" s="10" t="s">
        <v>25</v>
      </c>
      <c r="E206" s="16">
        <v>2.2400000000000002</v>
      </c>
      <c r="F206" s="16">
        <v>0.44</v>
      </c>
      <c r="G206" s="16">
        <v>19.760000000000002</v>
      </c>
      <c r="H206" s="16">
        <v>93.33</v>
      </c>
      <c r="I206" s="16">
        <v>0.04</v>
      </c>
      <c r="J206" s="16">
        <v>0</v>
      </c>
      <c r="K206" s="16">
        <v>0</v>
      </c>
      <c r="L206" s="16">
        <v>0.36</v>
      </c>
      <c r="M206" s="16">
        <v>9.1999999999999993</v>
      </c>
      <c r="N206" s="16">
        <v>42.4</v>
      </c>
      <c r="O206" s="16">
        <v>10</v>
      </c>
      <c r="P206" s="16">
        <v>1.24</v>
      </c>
    </row>
    <row r="207" spans="1:16" ht="30" customHeight="1" x14ac:dyDescent="0.25">
      <c r="A207" s="26" t="s">
        <v>28</v>
      </c>
      <c r="B207" s="26"/>
      <c r="C207" s="26"/>
      <c r="D207" s="26"/>
      <c r="E207" s="28">
        <f>SUM(E202:E206)</f>
        <v>44.940000000000005</v>
      </c>
      <c r="F207" s="28">
        <f t="shared" ref="F207:P207" si="22">SUM(F202:F206)</f>
        <v>57.54</v>
      </c>
      <c r="G207" s="28">
        <f t="shared" si="22"/>
        <v>113.56000000000002</v>
      </c>
      <c r="H207" s="28">
        <f t="shared" si="22"/>
        <v>954.43000000000006</v>
      </c>
      <c r="I207" s="28">
        <f t="shared" si="22"/>
        <v>0.45</v>
      </c>
      <c r="J207" s="28">
        <f t="shared" si="22"/>
        <v>23.6</v>
      </c>
      <c r="K207" s="28">
        <f t="shared" si="22"/>
        <v>197.27</v>
      </c>
      <c r="L207" s="28">
        <f t="shared" si="22"/>
        <v>5.16</v>
      </c>
      <c r="M207" s="28">
        <f t="shared" si="22"/>
        <v>183.89999999999998</v>
      </c>
      <c r="N207" s="28">
        <f t="shared" si="22"/>
        <v>550.4</v>
      </c>
      <c r="O207" s="28">
        <f t="shared" si="22"/>
        <v>108.9</v>
      </c>
      <c r="P207" s="28">
        <f t="shared" si="22"/>
        <v>7.74</v>
      </c>
    </row>
    <row r="208" spans="1:16" ht="30" customHeight="1" x14ac:dyDescent="0.25">
      <c r="A208" s="17" t="s">
        <v>38</v>
      </c>
      <c r="B208" s="17"/>
      <c r="C208" s="18"/>
      <c r="D208" s="18"/>
      <c r="E208" s="22">
        <f>E207+E200</f>
        <v>59.2</v>
      </c>
      <c r="F208" s="22">
        <f t="shared" ref="F208:P208" si="23">F207+F200</f>
        <v>70.89</v>
      </c>
      <c r="G208" s="22">
        <f t="shared" si="23"/>
        <v>191.67000000000002</v>
      </c>
      <c r="H208" s="22">
        <f t="shared" si="23"/>
        <v>1446.0900000000001</v>
      </c>
      <c r="I208" s="22">
        <f t="shared" si="23"/>
        <v>0.72599999999999998</v>
      </c>
      <c r="J208" s="22">
        <f t="shared" si="23"/>
        <v>25.92</v>
      </c>
      <c r="K208" s="22">
        <f t="shared" si="23"/>
        <v>207.32000000000002</v>
      </c>
      <c r="L208" s="22">
        <f t="shared" si="23"/>
        <v>5.94</v>
      </c>
      <c r="M208" s="22">
        <f t="shared" si="23"/>
        <v>458.26</v>
      </c>
      <c r="N208" s="22">
        <f t="shared" si="23"/>
        <v>905.32999999999993</v>
      </c>
      <c r="O208" s="22">
        <f t="shared" si="23"/>
        <v>206.2</v>
      </c>
      <c r="P208" s="22">
        <f t="shared" si="23"/>
        <v>12.190000000000001</v>
      </c>
    </row>
    <row r="209" spans="1:16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15.75" x14ac:dyDescent="0.25">
      <c r="A210" s="121" t="s">
        <v>71</v>
      </c>
      <c r="B210" s="121"/>
      <c r="C210" s="121"/>
      <c r="D210" s="121"/>
      <c r="E210" s="121"/>
      <c r="F210" s="121"/>
      <c r="G210" s="4"/>
      <c r="H210" s="4"/>
      <c r="I210" s="4"/>
      <c r="J210" s="4"/>
      <c r="K210" s="5"/>
      <c r="L210" s="5"/>
      <c r="M210" s="5"/>
      <c r="N210" s="5"/>
      <c r="O210" s="4"/>
      <c r="P210" s="4"/>
    </row>
    <row r="211" spans="1:16" x14ac:dyDescent="0.25">
      <c r="A211" s="122" t="s">
        <v>72</v>
      </c>
      <c r="B211" s="122"/>
      <c r="C211" s="122"/>
      <c r="D211" s="122"/>
      <c r="E211" s="122"/>
      <c r="F211" s="122"/>
      <c r="G211" s="122"/>
      <c r="H211" s="122"/>
      <c r="I211" s="122"/>
      <c r="J211" s="122"/>
      <c r="K211" s="122"/>
      <c r="L211" s="122"/>
      <c r="M211" s="122"/>
      <c r="N211" s="122"/>
      <c r="O211" s="122"/>
      <c r="P211" s="122"/>
    </row>
    <row r="212" spans="1:16" s="60" customFormat="1" x14ac:dyDescent="0.25">
      <c r="A212" s="123" t="s">
        <v>73</v>
      </c>
      <c r="B212" s="123"/>
      <c r="C212" s="123"/>
      <c r="D212" s="123"/>
      <c r="E212" s="123"/>
      <c r="F212" s="123"/>
      <c r="G212" s="123"/>
      <c r="H212" s="123"/>
      <c r="I212" s="123"/>
      <c r="J212" s="123"/>
      <c r="K212" s="123"/>
      <c r="L212" s="123"/>
      <c r="M212" s="123"/>
      <c r="N212" s="123"/>
      <c r="O212" s="123"/>
      <c r="P212" s="123"/>
    </row>
    <row r="213" spans="1:16" s="2" customFormat="1" ht="28.5" customHeight="1" x14ac:dyDescent="0.25">
      <c r="A213" s="127" t="s">
        <v>87</v>
      </c>
      <c r="B213" s="127"/>
      <c r="C213" s="51"/>
      <c r="D213" s="51"/>
      <c r="E213" s="52"/>
      <c r="F213" s="52"/>
      <c r="G213" s="52"/>
      <c r="K213" s="127" t="s">
        <v>88</v>
      </c>
      <c r="L213" s="127"/>
      <c r="M213" s="127"/>
      <c r="N213" s="127"/>
      <c r="O213" s="127"/>
      <c r="P213" s="127"/>
    </row>
    <row r="214" spans="1:16" s="2" customFormat="1" ht="21" customHeight="1" x14ac:dyDescent="0.25">
      <c r="A214" s="53" t="s">
        <v>96</v>
      </c>
      <c r="B214" s="53"/>
      <c r="C214" s="53"/>
      <c r="D214" s="53"/>
      <c r="E214" s="52"/>
      <c r="F214" s="52"/>
      <c r="G214" s="52"/>
      <c r="K214" s="120" t="s">
        <v>89</v>
      </c>
      <c r="L214" s="120"/>
      <c r="M214" s="120"/>
      <c r="N214" s="120"/>
      <c r="O214" s="120"/>
      <c r="P214" s="120"/>
    </row>
    <row r="215" spans="1:16" s="2" customFormat="1" ht="21.75" customHeight="1" x14ac:dyDescent="0.25">
      <c r="A215" s="53" t="s">
        <v>97</v>
      </c>
      <c r="B215" s="53"/>
      <c r="C215" s="53"/>
      <c r="D215" s="53"/>
      <c r="E215" s="52"/>
      <c r="F215" s="52"/>
      <c r="G215" s="52"/>
      <c r="K215" s="120" t="s">
        <v>92</v>
      </c>
      <c r="L215" s="120"/>
      <c r="M215" s="120"/>
      <c r="N215" s="120"/>
      <c r="O215" s="120"/>
      <c r="P215" s="120"/>
    </row>
    <row r="216" spans="1:16" s="55" customFormat="1" ht="21.75" customHeight="1" x14ac:dyDescent="0.25">
      <c r="A216" s="54" t="s">
        <v>91</v>
      </c>
      <c r="B216" s="54"/>
      <c r="C216" s="54"/>
      <c r="D216" s="54"/>
      <c r="E216" s="52"/>
      <c r="F216" s="52"/>
      <c r="G216" s="52"/>
      <c r="K216" s="120" t="s">
        <v>93</v>
      </c>
      <c r="L216" s="120"/>
      <c r="M216" s="120"/>
      <c r="N216" s="120"/>
      <c r="O216" s="120"/>
      <c r="P216" s="120"/>
    </row>
    <row r="217" spans="1:16" ht="22.5" customHeight="1" x14ac:dyDescent="0.25">
      <c r="A217" s="106" t="s">
        <v>99</v>
      </c>
      <c r="B217" s="106"/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</row>
    <row r="218" spans="1:16" ht="24.75" customHeight="1" x14ac:dyDescent="0.25">
      <c r="A218" s="107" t="s">
        <v>107</v>
      </c>
      <c r="B218" s="108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</row>
    <row r="219" spans="1:16" ht="29.25" customHeight="1" x14ac:dyDescent="0.25">
      <c r="A219" s="109" t="s">
        <v>0</v>
      </c>
      <c r="B219" s="110" t="s">
        <v>1</v>
      </c>
      <c r="C219" s="111" t="s">
        <v>2</v>
      </c>
      <c r="D219" s="110" t="s">
        <v>3</v>
      </c>
      <c r="E219" s="112" t="s">
        <v>69</v>
      </c>
      <c r="F219" s="112" t="s">
        <v>74</v>
      </c>
      <c r="G219" s="114" t="s">
        <v>4</v>
      </c>
      <c r="H219" s="116" t="s">
        <v>5</v>
      </c>
      <c r="I219" s="110" t="s">
        <v>6</v>
      </c>
      <c r="J219" s="110"/>
      <c r="K219" s="110"/>
      <c r="L219" s="110"/>
      <c r="M219" s="110" t="s">
        <v>7</v>
      </c>
      <c r="N219" s="110"/>
      <c r="O219" s="110"/>
      <c r="P219" s="110"/>
    </row>
    <row r="220" spans="1:16" ht="33" customHeight="1" x14ac:dyDescent="0.25">
      <c r="A220" s="109"/>
      <c r="B220" s="110"/>
      <c r="C220" s="111"/>
      <c r="D220" s="110"/>
      <c r="E220" s="113"/>
      <c r="F220" s="113"/>
      <c r="G220" s="115"/>
      <c r="H220" s="116"/>
      <c r="I220" s="110" t="s">
        <v>8</v>
      </c>
      <c r="J220" s="110"/>
      <c r="K220" s="110"/>
      <c r="L220" s="110"/>
      <c r="M220" s="110" t="s">
        <v>9</v>
      </c>
      <c r="N220" s="110"/>
      <c r="O220" s="110"/>
      <c r="P220" s="110"/>
    </row>
    <row r="221" spans="1:16" ht="19.5" customHeight="1" x14ac:dyDescent="0.25">
      <c r="A221" s="109"/>
      <c r="B221" s="110"/>
      <c r="C221" s="111"/>
      <c r="D221" s="110"/>
      <c r="E221" s="7" t="s">
        <v>10</v>
      </c>
      <c r="F221" s="7" t="s">
        <v>10</v>
      </c>
      <c r="G221" s="7" t="s">
        <v>10</v>
      </c>
      <c r="H221" s="7" t="s">
        <v>10</v>
      </c>
      <c r="I221" s="110" t="s">
        <v>11</v>
      </c>
      <c r="J221" s="110" t="s">
        <v>12</v>
      </c>
      <c r="K221" s="110" t="s">
        <v>13</v>
      </c>
      <c r="L221" s="110" t="s">
        <v>14</v>
      </c>
      <c r="M221" s="110" t="s">
        <v>15</v>
      </c>
      <c r="N221" s="110" t="s">
        <v>16</v>
      </c>
      <c r="O221" s="110" t="s">
        <v>17</v>
      </c>
      <c r="P221" s="110" t="s">
        <v>18</v>
      </c>
    </row>
    <row r="222" spans="1:16" ht="24" customHeight="1" x14ac:dyDescent="0.25">
      <c r="A222" s="117"/>
      <c r="B222" s="23" t="s">
        <v>19</v>
      </c>
      <c r="C222" s="118"/>
      <c r="D222" s="114"/>
      <c r="E222" s="23" t="s">
        <v>19</v>
      </c>
      <c r="F222" s="23" t="s">
        <v>19</v>
      </c>
      <c r="G222" s="23" t="s">
        <v>19</v>
      </c>
      <c r="H222" s="23" t="s">
        <v>20</v>
      </c>
      <c r="I222" s="114"/>
      <c r="J222" s="114"/>
      <c r="K222" s="114"/>
      <c r="L222" s="114"/>
      <c r="M222" s="114"/>
      <c r="N222" s="114"/>
      <c r="O222" s="114"/>
      <c r="P222" s="114"/>
    </row>
    <row r="223" spans="1:16" ht="30" customHeight="1" x14ac:dyDescent="0.25">
      <c r="A223" s="125" t="s">
        <v>21</v>
      </c>
      <c r="B223" s="125"/>
      <c r="C223" s="125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</row>
    <row r="224" spans="1:16" ht="30" customHeight="1" x14ac:dyDescent="0.25">
      <c r="A224" s="8" t="s">
        <v>62</v>
      </c>
      <c r="B224" s="10" t="s">
        <v>70</v>
      </c>
      <c r="C224" s="10">
        <v>2008</v>
      </c>
      <c r="D224" s="10">
        <v>224</v>
      </c>
      <c r="E224" s="10">
        <v>7.2</v>
      </c>
      <c r="F224" s="10">
        <v>8.1</v>
      </c>
      <c r="G224" s="10">
        <v>31.5</v>
      </c>
      <c r="H224" s="10">
        <v>294.60000000000002</v>
      </c>
      <c r="I224" s="10">
        <v>0.05</v>
      </c>
      <c r="J224" s="10">
        <v>0</v>
      </c>
      <c r="K224" s="10">
        <v>8.3000000000000007</v>
      </c>
      <c r="L224" s="10">
        <v>1.02</v>
      </c>
      <c r="M224" s="10">
        <v>40.700000000000003</v>
      </c>
      <c r="N224" s="10">
        <v>114.9</v>
      </c>
      <c r="O224" s="10">
        <v>24.4</v>
      </c>
      <c r="P224" s="10">
        <v>1.02</v>
      </c>
    </row>
    <row r="225" spans="1:16" ht="30" customHeight="1" x14ac:dyDescent="0.25">
      <c r="A225" s="8" t="s">
        <v>24</v>
      </c>
      <c r="B225" s="10">
        <v>40</v>
      </c>
      <c r="C225" s="10" t="s">
        <v>25</v>
      </c>
      <c r="D225" s="7" t="s">
        <v>25</v>
      </c>
      <c r="E225" s="10">
        <v>3.16</v>
      </c>
      <c r="F225" s="10">
        <v>0.4</v>
      </c>
      <c r="G225" s="16">
        <v>19.32</v>
      </c>
      <c r="H225" s="16">
        <v>94.66</v>
      </c>
      <c r="I225" s="10">
        <v>6.6000000000000003E-2</v>
      </c>
      <c r="J225" s="10">
        <v>0</v>
      </c>
      <c r="K225" s="10">
        <v>0</v>
      </c>
      <c r="L225" s="10">
        <v>0.52</v>
      </c>
      <c r="M225" s="10">
        <v>9.1999999999999993</v>
      </c>
      <c r="N225" s="10">
        <v>34.799999999999997</v>
      </c>
      <c r="O225" s="10">
        <v>13.2</v>
      </c>
      <c r="P225" s="10">
        <v>0.8</v>
      </c>
    </row>
    <row r="226" spans="1:16" ht="30" customHeight="1" x14ac:dyDescent="0.25">
      <c r="A226" s="8" t="s">
        <v>26</v>
      </c>
      <c r="B226" s="10">
        <v>200</v>
      </c>
      <c r="C226" s="10">
        <v>2008</v>
      </c>
      <c r="D226" s="10">
        <v>432</v>
      </c>
      <c r="E226" s="10">
        <v>1.5</v>
      </c>
      <c r="F226" s="10">
        <v>1.3</v>
      </c>
      <c r="G226" s="10">
        <v>22.4</v>
      </c>
      <c r="H226" s="10">
        <v>107</v>
      </c>
      <c r="I226" s="10">
        <v>0.02</v>
      </c>
      <c r="J226" s="10">
        <v>1</v>
      </c>
      <c r="K226" s="15">
        <v>10</v>
      </c>
      <c r="L226" s="15">
        <v>0</v>
      </c>
      <c r="M226" s="15">
        <v>67</v>
      </c>
      <c r="N226" s="15">
        <v>45</v>
      </c>
      <c r="O226" s="10">
        <v>7</v>
      </c>
      <c r="P226" s="10">
        <v>1</v>
      </c>
    </row>
    <row r="227" spans="1:16" ht="30" customHeight="1" x14ac:dyDescent="0.25">
      <c r="A227" s="26" t="s">
        <v>28</v>
      </c>
      <c r="B227" s="26"/>
      <c r="C227" s="27"/>
      <c r="D227" s="27"/>
      <c r="E227" s="28">
        <f t="shared" ref="E227:P227" si="24">SUM(E224:E226)</f>
        <v>11.86</v>
      </c>
      <c r="F227" s="28">
        <f t="shared" si="24"/>
        <v>9.8000000000000007</v>
      </c>
      <c r="G227" s="28">
        <f t="shared" si="24"/>
        <v>73.22</v>
      </c>
      <c r="H227" s="28">
        <f t="shared" si="24"/>
        <v>496.26</v>
      </c>
      <c r="I227" s="28">
        <f t="shared" si="24"/>
        <v>0.13600000000000001</v>
      </c>
      <c r="J227" s="28">
        <f t="shared" si="24"/>
        <v>1</v>
      </c>
      <c r="K227" s="28">
        <f t="shared" si="24"/>
        <v>18.3</v>
      </c>
      <c r="L227" s="28">
        <f t="shared" si="24"/>
        <v>1.54</v>
      </c>
      <c r="M227" s="28">
        <f t="shared" si="24"/>
        <v>116.9</v>
      </c>
      <c r="N227" s="28">
        <f t="shared" si="24"/>
        <v>194.7</v>
      </c>
      <c r="O227" s="28">
        <f t="shared" si="24"/>
        <v>44.599999999999994</v>
      </c>
      <c r="P227" s="28">
        <f t="shared" si="24"/>
        <v>2.8200000000000003</v>
      </c>
    </row>
    <row r="228" spans="1:16" ht="30" customHeight="1" x14ac:dyDescent="0.25">
      <c r="A228" s="126" t="s">
        <v>29</v>
      </c>
      <c r="B228" s="126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</row>
    <row r="229" spans="1:16" ht="30" customHeight="1" x14ac:dyDescent="0.25">
      <c r="A229" s="30" t="s">
        <v>63</v>
      </c>
      <c r="B229" s="15" t="s">
        <v>30</v>
      </c>
      <c r="C229" s="15">
        <v>2008</v>
      </c>
      <c r="D229" s="15">
        <v>76</v>
      </c>
      <c r="E229" s="15">
        <v>3.2</v>
      </c>
      <c r="F229" s="15">
        <v>5.6</v>
      </c>
      <c r="G229" s="15">
        <v>12.1</v>
      </c>
      <c r="H229" s="15">
        <v>172</v>
      </c>
      <c r="I229" s="15">
        <v>0.05</v>
      </c>
      <c r="J229" s="15">
        <v>4.3</v>
      </c>
      <c r="K229" s="15">
        <v>0.22</v>
      </c>
      <c r="L229" s="15">
        <v>0.2</v>
      </c>
      <c r="M229" s="15">
        <v>52</v>
      </c>
      <c r="N229" s="15">
        <v>58</v>
      </c>
      <c r="O229" s="15">
        <v>25</v>
      </c>
      <c r="P229" s="15">
        <v>1.3</v>
      </c>
    </row>
    <row r="230" spans="1:16" ht="30" customHeight="1" x14ac:dyDescent="0.25">
      <c r="A230" s="30" t="s">
        <v>64</v>
      </c>
      <c r="B230" s="15" t="s">
        <v>32</v>
      </c>
      <c r="C230" s="15">
        <v>2008</v>
      </c>
      <c r="D230" s="15" t="s">
        <v>65</v>
      </c>
      <c r="E230" s="25">
        <v>20.38</v>
      </c>
      <c r="F230" s="25">
        <v>19.46</v>
      </c>
      <c r="G230" s="15">
        <v>17.02</v>
      </c>
      <c r="H230" s="15">
        <v>286</v>
      </c>
      <c r="I230" s="15">
        <v>7.0000000000000007E-2</v>
      </c>
      <c r="J230" s="15">
        <v>0</v>
      </c>
      <c r="K230" s="15">
        <v>0</v>
      </c>
      <c r="L230" s="15">
        <v>30.1</v>
      </c>
      <c r="M230" s="15">
        <v>79.849999999999994</v>
      </c>
      <c r="N230" s="15">
        <v>124</v>
      </c>
      <c r="O230" s="15">
        <v>10.7</v>
      </c>
      <c r="P230" s="15">
        <v>1.83</v>
      </c>
    </row>
    <row r="231" spans="1:16" ht="30" customHeight="1" x14ac:dyDescent="0.25">
      <c r="A231" s="30" t="s">
        <v>33</v>
      </c>
      <c r="B231" s="15">
        <v>180</v>
      </c>
      <c r="C231" s="10">
        <v>2008</v>
      </c>
      <c r="D231" s="10">
        <v>323</v>
      </c>
      <c r="E231" s="34">
        <v>4.3</v>
      </c>
      <c r="F231" s="33">
        <v>6</v>
      </c>
      <c r="G231" s="33">
        <v>44.5</v>
      </c>
      <c r="H231" s="33">
        <v>229.8</v>
      </c>
      <c r="I231" s="33">
        <v>0</v>
      </c>
      <c r="J231" s="33">
        <v>0</v>
      </c>
      <c r="K231" s="33">
        <v>65</v>
      </c>
      <c r="L231" s="33">
        <v>1.3</v>
      </c>
      <c r="M231" s="33">
        <v>188.9</v>
      </c>
      <c r="N231" s="33">
        <v>131</v>
      </c>
      <c r="O231" s="33">
        <v>17.399999999999999</v>
      </c>
      <c r="P231" s="33">
        <v>0.6</v>
      </c>
    </row>
    <row r="232" spans="1:16" ht="30" customHeight="1" x14ac:dyDescent="0.25">
      <c r="A232" s="50" t="s">
        <v>66</v>
      </c>
      <c r="B232" s="15">
        <v>200</v>
      </c>
      <c r="C232" s="15">
        <v>2008</v>
      </c>
      <c r="D232" s="15">
        <v>436</v>
      </c>
      <c r="E232" s="15">
        <v>0.1</v>
      </c>
      <c r="F232" s="15">
        <v>0.1</v>
      </c>
      <c r="G232" s="15">
        <v>27.9</v>
      </c>
      <c r="H232" s="15">
        <v>113</v>
      </c>
      <c r="I232" s="15">
        <v>0.01</v>
      </c>
      <c r="J232" s="15">
        <v>12</v>
      </c>
      <c r="K232" s="15">
        <v>0</v>
      </c>
      <c r="L232" s="15">
        <v>0.1</v>
      </c>
      <c r="M232" s="15">
        <v>5</v>
      </c>
      <c r="N232" s="15">
        <v>8</v>
      </c>
      <c r="O232" s="15">
        <v>2</v>
      </c>
      <c r="P232" s="15">
        <v>0.4</v>
      </c>
    </row>
    <row r="233" spans="1:16" s="3" customFormat="1" ht="30" customHeight="1" x14ac:dyDescent="0.25">
      <c r="A233" s="8" t="s">
        <v>35</v>
      </c>
      <c r="B233" s="10">
        <v>40</v>
      </c>
      <c r="C233" s="10" t="s">
        <v>25</v>
      </c>
      <c r="D233" s="10" t="s">
        <v>25</v>
      </c>
      <c r="E233" s="16">
        <v>2.2400000000000002</v>
      </c>
      <c r="F233" s="16">
        <v>0.44</v>
      </c>
      <c r="G233" s="16">
        <v>19.760000000000002</v>
      </c>
      <c r="H233" s="16">
        <v>93.33</v>
      </c>
      <c r="I233" s="16">
        <v>0.04</v>
      </c>
      <c r="J233" s="16">
        <v>0</v>
      </c>
      <c r="K233" s="16">
        <v>0</v>
      </c>
      <c r="L233" s="16">
        <v>0.36</v>
      </c>
      <c r="M233" s="16">
        <v>9.1999999999999993</v>
      </c>
      <c r="N233" s="16">
        <v>42.4</v>
      </c>
      <c r="O233" s="16">
        <v>10</v>
      </c>
      <c r="P233" s="16">
        <v>1.24</v>
      </c>
    </row>
    <row r="234" spans="1:16" ht="30" customHeight="1" x14ac:dyDescent="0.25">
      <c r="A234" s="37" t="s">
        <v>28</v>
      </c>
      <c r="B234" s="26"/>
      <c r="C234" s="27"/>
      <c r="D234" s="27"/>
      <c r="E234" s="28">
        <f>SUM(E229:E233)</f>
        <v>30.22</v>
      </c>
      <c r="F234" s="28">
        <f t="shared" ref="F234:P234" si="25">SUM(F229:F233)</f>
        <v>31.600000000000005</v>
      </c>
      <c r="G234" s="28">
        <f t="shared" si="25"/>
        <v>121.28000000000002</v>
      </c>
      <c r="H234" s="28">
        <f t="shared" si="25"/>
        <v>894.13</v>
      </c>
      <c r="I234" s="28">
        <f t="shared" si="25"/>
        <v>0.17</v>
      </c>
      <c r="J234" s="28">
        <f t="shared" si="25"/>
        <v>16.3</v>
      </c>
      <c r="K234" s="28">
        <f t="shared" si="25"/>
        <v>65.22</v>
      </c>
      <c r="L234" s="28">
        <f t="shared" si="25"/>
        <v>32.06</v>
      </c>
      <c r="M234" s="28">
        <f t="shared" si="25"/>
        <v>334.95</v>
      </c>
      <c r="N234" s="28">
        <f t="shared" si="25"/>
        <v>363.4</v>
      </c>
      <c r="O234" s="28">
        <f t="shared" si="25"/>
        <v>65.099999999999994</v>
      </c>
      <c r="P234" s="28">
        <f t="shared" si="25"/>
        <v>5.37</v>
      </c>
    </row>
    <row r="235" spans="1:16" ht="30" customHeight="1" x14ac:dyDescent="0.25">
      <c r="A235" s="17" t="s">
        <v>38</v>
      </c>
      <c r="B235" s="17"/>
      <c r="C235" s="17"/>
      <c r="D235" s="17"/>
      <c r="E235" s="22">
        <f>E234+E227</f>
        <v>42.08</v>
      </c>
      <c r="F235" s="22">
        <f t="shared" ref="F235:P235" si="26">F234+F227</f>
        <v>41.400000000000006</v>
      </c>
      <c r="G235" s="22">
        <f t="shared" si="26"/>
        <v>194.5</v>
      </c>
      <c r="H235" s="22">
        <f t="shared" si="26"/>
        <v>1390.3899999999999</v>
      </c>
      <c r="I235" s="22">
        <f t="shared" si="26"/>
        <v>0.30600000000000005</v>
      </c>
      <c r="J235" s="22">
        <f t="shared" si="26"/>
        <v>17.3</v>
      </c>
      <c r="K235" s="22">
        <f t="shared" si="26"/>
        <v>83.52</v>
      </c>
      <c r="L235" s="22">
        <f t="shared" si="26"/>
        <v>33.6</v>
      </c>
      <c r="M235" s="22">
        <f t="shared" si="26"/>
        <v>451.85</v>
      </c>
      <c r="N235" s="22">
        <f t="shared" si="26"/>
        <v>558.09999999999991</v>
      </c>
      <c r="O235" s="22">
        <f t="shared" si="26"/>
        <v>109.69999999999999</v>
      </c>
      <c r="P235" s="22">
        <f t="shared" si="26"/>
        <v>8.1900000000000013</v>
      </c>
    </row>
    <row r="236" spans="1:16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15.75" x14ac:dyDescent="0.25">
      <c r="A237" s="121" t="s">
        <v>71</v>
      </c>
      <c r="B237" s="121"/>
      <c r="C237" s="121"/>
      <c r="D237" s="121"/>
      <c r="E237" s="121"/>
      <c r="F237" s="121"/>
      <c r="G237" s="4"/>
      <c r="H237" s="4"/>
      <c r="I237" s="4"/>
      <c r="J237" s="4"/>
      <c r="K237" s="5"/>
      <c r="L237" s="5"/>
      <c r="M237" s="5"/>
      <c r="N237" s="5"/>
      <c r="O237" s="4"/>
      <c r="P237" s="4"/>
    </row>
    <row r="238" spans="1:16" x14ac:dyDescent="0.25">
      <c r="A238" s="122" t="s">
        <v>72</v>
      </c>
      <c r="B238" s="122"/>
      <c r="C238" s="122"/>
      <c r="D238" s="122"/>
      <c r="E238" s="122"/>
      <c r="F238" s="122"/>
      <c r="G238" s="122"/>
      <c r="H238" s="122"/>
      <c r="I238" s="122"/>
      <c r="J238" s="122"/>
      <c r="K238" s="122"/>
      <c r="L238" s="122"/>
      <c r="M238" s="122"/>
      <c r="N238" s="122"/>
      <c r="O238" s="122"/>
      <c r="P238" s="122"/>
    </row>
    <row r="239" spans="1:16" x14ac:dyDescent="0.25">
      <c r="A239" s="128" t="s">
        <v>73</v>
      </c>
      <c r="B239" s="128"/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</row>
    <row r="240" spans="1:16" s="2" customFormat="1" ht="28.5" customHeight="1" x14ac:dyDescent="0.25">
      <c r="A240" s="124" t="s">
        <v>87</v>
      </c>
      <c r="B240" s="124"/>
      <c r="C240" s="51"/>
      <c r="D240" s="51"/>
      <c r="E240" s="52"/>
      <c r="F240" s="52"/>
      <c r="G240" s="52"/>
      <c r="K240" s="124" t="s">
        <v>88</v>
      </c>
      <c r="L240" s="124"/>
      <c r="M240" s="124"/>
      <c r="N240" s="124"/>
      <c r="O240" s="124"/>
      <c r="P240" s="124"/>
    </row>
    <row r="241" spans="1:16" s="2" customFormat="1" ht="21" customHeight="1" x14ac:dyDescent="0.25">
      <c r="A241" s="53" t="s">
        <v>96</v>
      </c>
      <c r="B241" s="53"/>
      <c r="C241" s="53"/>
      <c r="D241" s="53"/>
      <c r="E241" s="52"/>
      <c r="F241" s="52"/>
      <c r="G241" s="52"/>
      <c r="K241" s="120" t="s">
        <v>89</v>
      </c>
      <c r="L241" s="120"/>
      <c r="M241" s="120"/>
      <c r="N241" s="120"/>
      <c r="O241" s="120"/>
      <c r="P241" s="120"/>
    </row>
    <row r="242" spans="1:16" s="2" customFormat="1" ht="21.75" customHeight="1" x14ac:dyDescent="0.25">
      <c r="A242" s="53" t="s">
        <v>97</v>
      </c>
      <c r="B242" s="53"/>
      <c r="C242" s="53"/>
      <c r="D242" s="53"/>
      <c r="E242" s="52"/>
      <c r="F242" s="52"/>
      <c r="G242" s="52"/>
      <c r="K242" s="120" t="s">
        <v>92</v>
      </c>
      <c r="L242" s="120"/>
      <c r="M242" s="120"/>
      <c r="N242" s="120"/>
      <c r="O242" s="120"/>
      <c r="P242" s="120"/>
    </row>
    <row r="243" spans="1:16" s="55" customFormat="1" ht="21.75" customHeight="1" x14ac:dyDescent="0.25">
      <c r="A243" s="54" t="s">
        <v>91</v>
      </c>
      <c r="B243" s="54"/>
      <c r="C243" s="54"/>
      <c r="D243" s="54"/>
      <c r="E243" s="52"/>
      <c r="F243" s="52"/>
      <c r="G243" s="52"/>
      <c r="K243" s="120" t="s">
        <v>93</v>
      </c>
      <c r="L243" s="120"/>
      <c r="M243" s="120"/>
      <c r="N243" s="120"/>
      <c r="O243" s="120"/>
      <c r="P243" s="120"/>
    </row>
    <row r="244" spans="1:16" ht="22.5" customHeight="1" x14ac:dyDescent="0.25">
      <c r="A244" s="106" t="s">
        <v>99</v>
      </c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</row>
    <row r="245" spans="1:16" ht="24.75" customHeight="1" x14ac:dyDescent="0.25">
      <c r="A245" s="107" t="s">
        <v>108</v>
      </c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</row>
    <row r="246" spans="1:16" ht="29.25" customHeight="1" x14ac:dyDescent="0.25">
      <c r="A246" s="109" t="s">
        <v>0</v>
      </c>
      <c r="B246" s="110" t="s">
        <v>1</v>
      </c>
      <c r="C246" s="111" t="s">
        <v>2</v>
      </c>
      <c r="D246" s="110" t="s">
        <v>3</v>
      </c>
      <c r="E246" s="112" t="s">
        <v>69</v>
      </c>
      <c r="F246" s="112" t="s">
        <v>74</v>
      </c>
      <c r="G246" s="114" t="s">
        <v>4</v>
      </c>
      <c r="H246" s="116" t="s">
        <v>5</v>
      </c>
      <c r="I246" s="110" t="s">
        <v>6</v>
      </c>
      <c r="J246" s="110"/>
      <c r="K246" s="110"/>
      <c r="L246" s="110"/>
      <c r="M246" s="110" t="s">
        <v>7</v>
      </c>
      <c r="N246" s="110"/>
      <c r="O246" s="110"/>
      <c r="P246" s="110"/>
    </row>
    <row r="247" spans="1:16" ht="33" customHeight="1" x14ac:dyDescent="0.25">
      <c r="A247" s="109"/>
      <c r="B247" s="110"/>
      <c r="C247" s="111"/>
      <c r="D247" s="110"/>
      <c r="E247" s="113"/>
      <c r="F247" s="113"/>
      <c r="G247" s="115"/>
      <c r="H247" s="116"/>
      <c r="I247" s="110" t="s">
        <v>8</v>
      </c>
      <c r="J247" s="110"/>
      <c r="K247" s="110"/>
      <c r="L247" s="110"/>
      <c r="M247" s="110" t="s">
        <v>9</v>
      </c>
      <c r="N247" s="110"/>
      <c r="O247" s="110"/>
      <c r="P247" s="110"/>
    </row>
    <row r="248" spans="1:16" ht="19.5" customHeight="1" x14ac:dyDescent="0.25">
      <c r="A248" s="109"/>
      <c r="B248" s="110"/>
      <c r="C248" s="111"/>
      <c r="D248" s="110"/>
      <c r="E248" s="7" t="s">
        <v>10</v>
      </c>
      <c r="F248" s="7" t="s">
        <v>10</v>
      </c>
      <c r="G248" s="7" t="s">
        <v>10</v>
      </c>
      <c r="H248" s="7" t="s">
        <v>10</v>
      </c>
      <c r="I248" s="110" t="s">
        <v>11</v>
      </c>
      <c r="J248" s="110" t="s">
        <v>12</v>
      </c>
      <c r="K248" s="110" t="s">
        <v>13</v>
      </c>
      <c r="L248" s="110" t="s">
        <v>14</v>
      </c>
      <c r="M248" s="110" t="s">
        <v>15</v>
      </c>
      <c r="N248" s="110" t="s">
        <v>16</v>
      </c>
      <c r="O248" s="110" t="s">
        <v>17</v>
      </c>
      <c r="P248" s="110" t="s">
        <v>18</v>
      </c>
    </row>
    <row r="249" spans="1:16" ht="24" customHeight="1" x14ac:dyDescent="0.25">
      <c r="A249" s="117"/>
      <c r="B249" s="23" t="s">
        <v>19</v>
      </c>
      <c r="C249" s="118"/>
      <c r="D249" s="114"/>
      <c r="E249" s="23" t="s">
        <v>19</v>
      </c>
      <c r="F249" s="23" t="s">
        <v>19</v>
      </c>
      <c r="G249" s="23" t="s">
        <v>19</v>
      </c>
      <c r="H249" s="23" t="s">
        <v>20</v>
      </c>
      <c r="I249" s="114"/>
      <c r="J249" s="114"/>
      <c r="K249" s="114"/>
      <c r="L249" s="114"/>
      <c r="M249" s="114"/>
      <c r="N249" s="114"/>
      <c r="O249" s="114"/>
      <c r="P249" s="114"/>
    </row>
    <row r="250" spans="1:16" ht="24.95" customHeight="1" x14ac:dyDescent="0.25">
      <c r="A250" s="125" t="s">
        <v>21</v>
      </c>
      <c r="B250" s="125"/>
      <c r="C250" s="125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125"/>
      <c r="P250" s="125"/>
    </row>
    <row r="251" spans="1:16" ht="30" customHeight="1" x14ac:dyDescent="0.25">
      <c r="A251" s="8" t="s">
        <v>48</v>
      </c>
      <c r="B251" s="10">
        <v>200</v>
      </c>
      <c r="C251" s="10">
        <v>2008</v>
      </c>
      <c r="D251" s="10">
        <v>211</v>
      </c>
      <c r="E251" s="10">
        <v>8.35</v>
      </c>
      <c r="F251" s="10">
        <v>13.88</v>
      </c>
      <c r="G251" s="10">
        <v>31.88</v>
      </c>
      <c r="H251" s="10">
        <v>396.3</v>
      </c>
      <c r="I251" s="10">
        <v>0.06</v>
      </c>
      <c r="J251" s="10">
        <v>0</v>
      </c>
      <c r="K251" s="10">
        <v>0.12</v>
      </c>
      <c r="L251" s="10">
        <v>0.94</v>
      </c>
      <c r="M251" s="10">
        <v>108.24</v>
      </c>
      <c r="N251" s="10">
        <v>96.47</v>
      </c>
      <c r="O251" s="10">
        <v>10.58</v>
      </c>
      <c r="P251" s="10">
        <v>0.94</v>
      </c>
    </row>
    <row r="252" spans="1:16" ht="30" customHeight="1" x14ac:dyDescent="0.25">
      <c r="A252" s="8" t="s">
        <v>24</v>
      </c>
      <c r="B252" s="10">
        <v>40</v>
      </c>
      <c r="C252" s="10" t="s">
        <v>25</v>
      </c>
      <c r="D252" s="7" t="s">
        <v>25</v>
      </c>
      <c r="E252" s="10">
        <v>3.16</v>
      </c>
      <c r="F252" s="10">
        <v>0.4</v>
      </c>
      <c r="G252" s="10">
        <v>19.32</v>
      </c>
      <c r="H252" s="10">
        <v>94.66</v>
      </c>
      <c r="I252" s="10">
        <v>6.6000000000000003E-2</v>
      </c>
      <c r="J252" s="10">
        <v>0</v>
      </c>
      <c r="K252" s="10">
        <v>0</v>
      </c>
      <c r="L252" s="10">
        <v>0.52</v>
      </c>
      <c r="M252" s="10">
        <v>9.1999999999999993</v>
      </c>
      <c r="N252" s="10">
        <v>34.799999999999997</v>
      </c>
      <c r="O252" s="10">
        <v>13.2</v>
      </c>
      <c r="P252" s="10">
        <v>0.8</v>
      </c>
    </row>
    <row r="253" spans="1:16" ht="30" customHeight="1" x14ac:dyDescent="0.25">
      <c r="A253" s="8" t="s">
        <v>36</v>
      </c>
      <c r="B253" s="10" t="s">
        <v>37</v>
      </c>
      <c r="C253" s="10">
        <v>2008</v>
      </c>
      <c r="D253" s="10">
        <v>431</v>
      </c>
      <c r="E253" s="10">
        <v>0.3</v>
      </c>
      <c r="F253" s="10">
        <v>0.1</v>
      </c>
      <c r="G253" s="10">
        <v>15.2</v>
      </c>
      <c r="H253" s="10">
        <v>62</v>
      </c>
      <c r="I253" s="10">
        <v>0</v>
      </c>
      <c r="J253" s="10">
        <v>3</v>
      </c>
      <c r="K253" s="15">
        <v>0</v>
      </c>
      <c r="L253" s="15">
        <v>0</v>
      </c>
      <c r="M253" s="15">
        <v>8</v>
      </c>
      <c r="N253" s="15">
        <v>80</v>
      </c>
      <c r="O253" s="10">
        <v>5</v>
      </c>
      <c r="P253" s="10">
        <v>1</v>
      </c>
    </row>
    <row r="254" spans="1:16" ht="30" customHeight="1" x14ac:dyDescent="0.25">
      <c r="A254" s="37" t="s">
        <v>67</v>
      </c>
      <c r="B254" s="15"/>
      <c r="C254" s="15"/>
      <c r="D254" s="15"/>
      <c r="E254" s="28">
        <f>SUM(E251:E253)</f>
        <v>11.81</v>
      </c>
      <c r="F254" s="28">
        <f t="shared" ref="F254:P254" si="27">SUM(F251:F253)</f>
        <v>14.38</v>
      </c>
      <c r="G254" s="28">
        <f t="shared" si="27"/>
        <v>66.400000000000006</v>
      </c>
      <c r="H254" s="28">
        <f t="shared" si="27"/>
        <v>552.96</v>
      </c>
      <c r="I254" s="28">
        <f t="shared" si="27"/>
        <v>0.126</v>
      </c>
      <c r="J254" s="28">
        <f t="shared" si="27"/>
        <v>3</v>
      </c>
      <c r="K254" s="28">
        <f t="shared" si="27"/>
        <v>0.12</v>
      </c>
      <c r="L254" s="28">
        <f t="shared" si="27"/>
        <v>1.46</v>
      </c>
      <c r="M254" s="28">
        <f t="shared" si="27"/>
        <v>125.44</v>
      </c>
      <c r="N254" s="28">
        <f t="shared" si="27"/>
        <v>211.26999999999998</v>
      </c>
      <c r="O254" s="28">
        <f t="shared" si="27"/>
        <v>28.78</v>
      </c>
      <c r="P254" s="28">
        <f t="shared" si="27"/>
        <v>2.74</v>
      </c>
    </row>
    <row r="255" spans="1:16" ht="30" customHeight="1" x14ac:dyDescent="0.25">
      <c r="A255" s="126" t="s">
        <v>29</v>
      </c>
      <c r="B255" s="126"/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</row>
    <row r="256" spans="1:16" ht="30" customHeight="1" x14ac:dyDescent="0.25">
      <c r="A256" s="30" t="s">
        <v>86</v>
      </c>
      <c r="B256" s="15" t="s">
        <v>30</v>
      </c>
      <c r="C256" s="15">
        <v>2008</v>
      </c>
      <c r="D256" s="15">
        <v>88</v>
      </c>
      <c r="E256" s="15">
        <v>13.2</v>
      </c>
      <c r="F256" s="15">
        <v>5.7</v>
      </c>
      <c r="G256" s="15">
        <v>7.4</v>
      </c>
      <c r="H256" s="15">
        <v>212.4</v>
      </c>
      <c r="I256" s="15">
        <v>0.05</v>
      </c>
      <c r="J256" s="15">
        <v>13</v>
      </c>
      <c r="K256" s="15">
        <v>0.21</v>
      </c>
      <c r="L256" s="15">
        <v>0.2</v>
      </c>
      <c r="M256" s="15">
        <v>46</v>
      </c>
      <c r="N256" s="15">
        <v>49</v>
      </c>
      <c r="O256" s="15">
        <v>21</v>
      </c>
      <c r="P256" s="15">
        <v>0.7</v>
      </c>
    </row>
    <row r="257" spans="1:16" ht="30" customHeight="1" x14ac:dyDescent="0.25">
      <c r="A257" s="30" t="s">
        <v>54</v>
      </c>
      <c r="B257" s="15">
        <v>100</v>
      </c>
      <c r="C257" s="15">
        <v>2008</v>
      </c>
      <c r="D257" s="15">
        <v>259</v>
      </c>
      <c r="E257" s="15">
        <v>15.7</v>
      </c>
      <c r="F257" s="15">
        <v>15.9</v>
      </c>
      <c r="G257" s="15">
        <v>3.1</v>
      </c>
      <c r="H257" s="15">
        <v>218</v>
      </c>
      <c r="I257" s="15">
        <v>0.04</v>
      </c>
      <c r="J257" s="15">
        <v>1</v>
      </c>
      <c r="K257" s="15">
        <v>0.01</v>
      </c>
      <c r="L257" s="15">
        <v>2.2000000000000002</v>
      </c>
      <c r="M257" s="15">
        <v>14</v>
      </c>
      <c r="N257" s="15">
        <v>150</v>
      </c>
      <c r="O257" s="15">
        <v>20</v>
      </c>
      <c r="P257" s="15">
        <v>2</v>
      </c>
    </row>
    <row r="258" spans="1:16" ht="30" customHeight="1" x14ac:dyDescent="0.25">
      <c r="A258" s="8" t="s">
        <v>57</v>
      </c>
      <c r="B258" s="10">
        <v>180</v>
      </c>
      <c r="C258" s="10">
        <v>2008</v>
      </c>
      <c r="D258" s="10">
        <v>333</v>
      </c>
      <c r="E258" s="10">
        <v>3.5</v>
      </c>
      <c r="F258" s="10">
        <v>5.6</v>
      </c>
      <c r="G258" s="10">
        <v>28.2</v>
      </c>
      <c r="H258" s="10">
        <v>177.6</v>
      </c>
      <c r="I258" s="10">
        <v>0.18</v>
      </c>
      <c r="J258" s="10">
        <v>25.2</v>
      </c>
      <c r="K258" s="15">
        <v>0.05</v>
      </c>
      <c r="L258" s="15">
        <v>0.2</v>
      </c>
      <c r="M258" s="15">
        <v>25.2</v>
      </c>
      <c r="N258" s="15">
        <v>94.8</v>
      </c>
      <c r="O258" s="10">
        <v>36</v>
      </c>
      <c r="P258" s="10">
        <v>1.4</v>
      </c>
    </row>
    <row r="259" spans="1:16" ht="30" customHeight="1" x14ac:dyDescent="0.25">
      <c r="A259" s="30" t="s">
        <v>51</v>
      </c>
      <c r="B259" s="15">
        <v>200</v>
      </c>
      <c r="C259" s="15">
        <v>2008</v>
      </c>
      <c r="D259" s="15">
        <v>401</v>
      </c>
      <c r="E259" s="15">
        <v>0.5</v>
      </c>
      <c r="F259" s="15">
        <v>0.1</v>
      </c>
      <c r="G259" s="15">
        <v>28.1</v>
      </c>
      <c r="H259" s="15">
        <v>116</v>
      </c>
      <c r="I259" s="15">
        <v>0.03</v>
      </c>
      <c r="J259" s="15">
        <v>12.3</v>
      </c>
      <c r="K259" s="15">
        <v>0</v>
      </c>
      <c r="L259" s="15">
        <v>0.1</v>
      </c>
      <c r="M259" s="15">
        <v>16</v>
      </c>
      <c r="N259" s="15">
        <v>26</v>
      </c>
      <c r="O259" s="15">
        <v>8</v>
      </c>
      <c r="P259" s="15">
        <v>0.6</v>
      </c>
    </row>
    <row r="260" spans="1:16" s="3" customFormat="1" ht="30" customHeight="1" x14ac:dyDescent="0.25">
      <c r="A260" s="8" t="s">
        <v>35</v>
      </c>
      <c r="B260" s="10">
        <v>40</v>
      </c>
      <c r="C260" s="10" t="s">
        <v>25</v>
      </c>
      <c r="D260" s="10" t="s">
        <v>25</v>
      </c>
      <c r="E260" s="16">
        <v>2.2400000000000002</v>
      </c>
      <c r="F260" s="16">
        <v>0.44</v>
      </c>
      <c r="G260" s="16">
        <v>19.760000000000002</v>
      </c>
      <c r="H260" s="16">
        <v>93.33</v>
      </c>
      <c r="I260" s="16">
        <v>0.04</v>
      </c>
      <c r="J260" s="16">
        <v>0</v>
      </c>
      <c r="K260" s="16">
        <v>0</v>
      </c>
      <c r="L260" s="16">
        <v>0.36</v>
      </c>
      <c r="M260" s="16">
        <v>9.1999999999999993</v>
      </c>
      <c r="N260" s="16">
        <v>42.4</v>
      </c>
      <c r="O260" s="16">
        <v>10</v>
      </c>
      <c r="P260" s="16">
        <v>1.24</v>
      </c>
    </row>
    <row r="261" spans="1:16" ht="30" customHeight="1" x14ac:dyDescent="0.25">
      <c r="A261" s="37" t="s">
        <v>68</v>
      </c>
      <c r="B261" s="15"/>
      <c r="C261" s="27"/>
      <c r="D261" s="27"/>
      <c r="E261" s="28">
        <f>SUM(E256:E260)</f>
        <v>35.14</v>
      </c>
      <c r="F261" s="28">
        <f t="shared" ref="F261:P261" si="28">SUM(F256:F260)</f>
        <v>27.740000000000006</v>
      </c>
      <c r="G261" s="28">
        <f t="shared" si="28"/>
        <v>86.560000000000016</v>
      </c>
      <c r="H261" s="28">
        <f t="shared" si="28"/>
        <v>817.33</v>
      </c>
      <c r="I261" s="28">
        <f t="shared" si="28"/>
        <v>0.34</v>
      </c>
      <c r="J261" s="28">
        <f t="shared" si="28"/>
        <v>51.5</v>
      </c>
      <c r="K261" s="28">
        <f t="shared" si="28"/>
        <v>0.27</v>
      </c>
      <c r="L261" s="28">
        <f t="shared" si="28"/>
        <v>3.0600000000000005</v>
      </c>
      <c r="M261" s="28">
        <f t="shared" si="28"/>
        <v>110.4</v>
      </c>
      <c r="N261" s="28">
        <f t="shared" si="28"/>
        <v>362.2</v>
      </c>
      <c r="O261" s="28">
        <f t="shared" si="28"/>
        <v>95</v>
      </c>
      <c r="P261" s="28">
        <f t="shared" si="28"/>
        <v>5.9399999999999995</v>
      </c>
    </row>
    <row r="262" spans="1:16" ht="30" customHeight="1" x14ac:dyDescent="0.25">
      <c r="A262" s="17" t="s">
        <v>38</v>
      </c>
      <c r="B262" s="17"/>
      <c r="C262" s="18"/>
      <c r="D262" s="18"/>
      <c r="E262" s="22">
        <f>E261+E254</f>
        <v>46.95</v>
      </c>
      <c r="F262" s="22">
        <f t="shared" ref="F262:P262" si="29">F261+F254</f>
        <v>42.120000000000005</v>
      </c>
      <c r="G262" s="22">
        <f t="shared" si="29"/>
        <v>152.96000000000004</v>
      </c>
      <c r="H262" s="22">
        <f t="shared" si="29"/>
        <v>1370.29</v>
      </c>
      <c r="I262" s="22">
        <f t="shared" si="29"/>
        <v>0.46600000000000003</v>
      </c>
      <c r="J262" s="22">
        <f t="shared" si="29"/>
        <v>54.5</v>
      </c>
      <c r="K262" s="22">
        <f t="shared" si="29"/>
        <v>0.39</v>
      </c>
      <c r="L262" s="22">
        <f t="shared" si="29"/>
        <v>4.5200000000000005</v>
      </c>
      <c r="M262" s="22">
        <f t="shared" si="29"/>
        <v>235.84</v>
      </c>
      <c r="N262" s="22">
        <f t="shared" si="29"/>
        <v>573.47</v>
      </c>
      <c r="O262" s="22">
        <f t="shared" si="29"/>
        <v>123.78</v>
      </c>
      <c r="P262" s="22">
        <f t="shared" si="29"/>
        <v>8.68</v>
      </c>
    </row>
    <row r="263" spans="1:16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15.75" x14ac:dyDescent="0.25">
      <c r="A264" s="121" t="s">
        <v>71</v>
      </c>
      <c r="B264" s="121"/>
      <c r="C264" s="121"/>
      <c r="D264" s="121"/>
      <c r="E264" s="121"/>
      <c r="F264" s="121"/>
      <c r="G264" s="4"/>
      <c r="H264" s="4"/>
      <c r="I264" s="4"/>
      <c r="J264" s="4"/>
      <c r="K264" s="5"/>
      <c r="L264" s="5"/>
      <c r="M264" s="5"/>
      <c r="N264" s="5"/>
      <c r="O264" s="4"/>
      <c r="P264" s="4"/>
    </row>
    <row r="265" spans="1:16" x14ac:dyDescent="0.25">
      <c r="A265" s="122" t="s">
        <v>72</v>
      </c>
      <c r="B265" s="122"/>
      <c r="C265" s="122"/>
      <c r="D265" s="122"/>
      <c r="E265" s="122"/>
      <c r="F265" s="122"/>
      <c r="G265" s="122"/>
      <c r="H265" s="122"/>
      <c r="I265" s="122"/>
      <c r="J265" s="122"/>
      <c r="K265" s="122"/>
      <c r="L265" s="122"/>
      <c r="M265" s="122"/>
      <c r="N265" s="122"/>
      <c r="O265" s="122"/>
      <c r="P265" s="122"/>
    </row>
    <row r="266" spans="1:16" x14ac:dyDescent="0.25">
      <c r="A266" s="128" t="s">
        <v>73</v>
      </c>
      <c r="B266" s="128"/>
      <c r="C266" s="128"/>
      <c r="D266" s="128"/>
      <c r="E266" s="128"/>
      <c r="F266" s="128"/>
      <c r="G266" s="128"/>
      <c r="H266" s="128"/>
      <c r="I266" s="128"/>
      <c r="J266" s="128"/>
      <c r="K266" s="128"/>
      <c r="L266" s="128"/>
      <c r="M266" s="128"/>
      <c r="N266" s="128"/>
      <c r="O266" s="128"/>
      <c r="P266" s="128"/>
    </row>
    <row r="267" spans="1:16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6"/>
      <c r="L267" s="6"/>
      <c r="M267" s="6"/>
      <c r="N267" s="6"/>
      <c r="O267" s="2"/>
      <c r="P267" s="2"/>
    </row>
  </sheetData>
  <mergeCells count="300">
    <mergeCell ref="K56:P56"/>
    <mergeCell ref="K57:P57"/>
    <mergeCell ref="K58:P58"/>
    <mergeCell ref="A59:P59"/>
    <mergeCell ref="A60:P60"/>
    <mergeCell ref="A82:B82"/>
    <mergeCell ref="K82:P82"/>
    <mergeCell ref="K83:P83"/>
    <mergeCell ref="K84:P84"/>
    <mergeCell ref="L63:L64"/>
    <mergeCell ref="M63:M64"/>
    <mergeCell ref="A61:A64"/>
    <mergeCell ref="B61:B63"/>
    <mergeCell ref="C61:C64"/>
    <mergeCell ref="D61:D64"/>
    <mergeCell ref="E61:E62"/>
    <mergeCell ref="F61:F62"/>
    <mergeCell ref="G61:G62"/>
    <mergeCell ref="I61:L61"/>
    <mergeCell ref="M61:P61"/>
    <mergeCell ref="I62:L62"/>
    <mergeCell ref="M62:P62"/>
    <mergeCell ref="N63:N64"/>
    <mergeCell ref="O63:O64"/>
    <mergeCell ref="A80:P80"/>
    <mergeCell ref="A81:P81"/>
    <mergeCell ref="E115:E116"/>
    <mergeCell ref="F115:F116"/>
    <mergeCell ref="G115:G116"/>
    <mergeCell ref="H115:H116"/>
    <mergeCell ref="M88:P88"/>
    <mergeCell ref="I89:L89"/>
    <mergeCell ref="M89:P89"/>
    <mergeCell ref="I90:I91"/>
    <mergeCell ref="J90:J91"/>
    <mergeCell ref="K90:K91"/>
    <mergeCell ref="L90:L91"/>
    <mergeCell ref="M90:M91"/>
    <mergeCell ref="N90:N91"/>
    <mergeCell ref="O90:O91"/>
    <mergeCell ref="A109:B109"/>
    <mergeCell ref="K109:P109"/>
    <mergeCell ref="K110:P110"/>
    <mergeCell ref="K111:P111"/>
    <mergeCell ref="K164:P164"/>
    <mergeCell ref="K165:P165"/>
    <mergeCell ref="K166:P166"/>
    <mergeCell ref="A167:P167"/>
    <mergeCell ref="A186:B186"/>
    <mergeCell ref="K186:P186"/>
    <mergeCell ref="A133:F133"/>
    <mergeCell ref="A134:P134"/>
    <mergeCell ref="A135:P135"/>
    <mergeCell ref="A218:P218"/>
    <mergeCell ref="A240:B240"/>
    <mergeCell ref="K240:P240"/>
    <mergeCell ref="K241:P241"/>
    <mergeCell ref="K242:P242"/>
    <mergeCell ref="K243:P243"/>
    <mergeCell ref="A244:P244"/>
    <mergeCell ref="A245:P245"/>
    <mergeCell ref="A237:F237"/>
    <mergeCell ref="A238:P238"/>
    <mergeCell ref="A239:P239"/>
    <mergeCell ref="A223:P223"/>
    <mergeCell ref="A228:P228"/>
    <mergeCell ref="A219:A222"/>
    <mergeCell ref="B219:B221"/>
    <mergeCell ref="O221:O222"/>
    <mergeCell ref="P221:P222"/>
    <mergeCell ref="H219:H220"/>
    <mergeCell ref="A55:B55"/>
    <mergeCell ref="K55:P55"/>
    <mergeCell ref="A52:F52"/>
    <mergeCell ref="A53:P53"/>
    <mergeCell ref="A54:P54"/>
    <mergeCell ref="O36:O37"/>
    <mergeCell ref="P36:P37"/>
    <mergeCell ref="A38:P38"/>
    <mergeCell ref="A43:P43"/>
    <mergeCell ref="I36:I37"/>
    <mergeCell ref="J36:J37"/>
    <mergeCell ref="K36:K37"/>
    <mergeCell ref="L36:L37"/>
    <mergeCell ref="M36:M37"/>
    <mergeCell ref="N36:N37"/>
    <mergeCell ref="K2:P2"/>
    <mergeCell ref="K3:P3"/>
    <mergeCell ref="K4:P4"/>
    <mergeCell ref="K1:P1"/>
    <mergeCell ref="A1:B1"/>
    <mergeCell ref="I246:L246"/>
    <mergeCell ref="M246:P246"/>
    <mergeCell ref="I247:L247"/>
    <mergeCell ref="M247:P247"/>
    <mergeCell ref="I219:L219"/>
    <mergeCell ref="M219:P219"/>
    <mergeCell ref="I220:L220"/>
    <mergeCell ref="M220:P220"/>
    <mergeCell ref="I221:I222"/>
    <mergeCell ref="J221:J222"/>
    <mergeCell ref="K221:K222"/>
    <mergeCell ref="L221:L222"/>
    <mergeCell ref="M221:M222"/>
    <mergeCell ref="N221:N222"/>
    <mergeCell ref="C219:C222"/>
    <mergeCell ref="D219:D222"/>
    <mergeCell ref="E219:E220"/>
    <mergeCell ref="F219:F220"/>
    <mergeCell ref="G219:G220"/>
    <mergeCell ref="A217:P217"/>
    <mergeCell ref="I194:I195"/>
    <mergeCell ref="J194:J195"/>
    <mergeCell ref="K194:K195"/>
    <mergeCell ref="L194:L195"/>
    <mergeCell ref="M194:M195"/>
    <mergeCell ref="N194:N195"/>
    <mergeCell ref="O194:O195"/>
    <mergeCell ref="P194:P195"/>
    <mergeCell ref="A192:A195"/>
    <mergeCell ref="B192:B194"/>
    <mergeCell ref="C192:C195"/>
    <mergeCell ref="D192:D195"/>
    <mergeCell ref="E192:E193"/>
    <mergeCell ref="F192:F193"/>
    <mergeCell ref="I193:L193"/>
    <mergeCell ref="M193:P193"/>
    <mergeCell ref="A210:F210"/>
    <mergeCell ref="A211:P211"/>
    <mergeCell ref="A212:P212"/>
    <mergeCell ref="A196:P196"/>
    <mergeCell ref="A201:P201"/>
    <mergeCell ref="G192:G193"/>
    <mergeCell ref="H192:H193"/>
    <mergeCell ref="K213:P213"/>
    <mergeCell ref="K214:P214"/>
    <mergeCell ref="K215:P215"/>
    <mergeCell ref="K216:P216"/>
    <mergeCell ref="A136:B136"/>
    <mergeCell ref="K136:P136"/>
    <mergeCell ref="K137:P137"/>
    <mergeCell ref="K138:P138"/>
    <mergeCell ref="K139:P139"/>
    <mergeCell ref="A140:P140"/>
    <mergeCell ref="A141:P141"/>
    <mergeCell ref="A163:B163"/>
    <mergeCell ref="K163:P163"/>
    <mergeCell ref="I142:L142"/>
    <mergeCell ref="M142:P142"/>
    <mergeCell ref="I143:L143"/>
    <mergeCell ref="M143:P143"/>
    <mergeCell ref="I144:I145"/>
    <mergeCell ref="J144:J145"/>
    <mergeCell ref="I192:L192"/>
    <mergeCell ref="M192:P192"/>
    <mergeCell ref="A168:P168"/>
    <mergeCell ref="A169:P169"/>
    <mergeCell ref="A174:P174"/>
    <mergeCell ref="P63:P64"/>
    <mergeCell ref="H61:H62"/>
    <mergeCell ref="I63:I64"/>
    <mergeCell ref="J63:J64"/>
    <mergeCell ref="K63:K64"/>
    <mergeCell ref="A264:F264"/>
    <mergeCell ref="A265:P265"/>
    <mergeCell ref="A266:P266"/>
    <mergeCell ref="A250:P250"/>
    <mergeCell ref="A255:P255"/>
    <mergeCell ref="A246:A249"/>
    <mergeCell ref="B246:B248"/>
    <mergeCell ref="O248:O249"/>
    <mergeCell ref="P248:P249"/>
    <mergeCell ref="I248:I249"/>
    <mergeCell ref="J248:J249"/>
    <mergeCell ref="K248:K249"/>
    <mergeCell ref="L248:L249"/>
    <mergeCell ref="M248:M249"/>
    <mergeCell ref="N248:N249"/>
    <mergeCell ref="C246:C249"/>
    <mergeCell ref="D246:D249"/>
    <mergeCell ref="E246:E247"/>
    <mergeCell ref="F246:F247"/>
    <mergeCell ref="G246:G247"/>
    <mergeCell ref="H246:H247"/>
    <mergeCell ref="K187:P187"/>
    <mergeCell ref="K188:P188"/>
    <mergeCell ref="K189:P189"/>
    <mergeCell ref="A190:P190"/>
    <mergeCell ref="A191:P191"/>
    <mergeCell ref="A142:A145"/>
    <mergeCell ref="B142:B144"/>
    <mergeCell ref="O144:O145"/>
    <mergeCell ref="P144:P145"/>
    <mergeCell ref="K144:K145"/>
    <mergeCell ref="L144:L145"/>
    <mergeCell ref="M144:M145"/>
    <mergeCell ref="N144:N145"/>
    <mergeCell ref="A146:P146"/>
    <mergeCell ref="A151:P151"/>
    <mergeCell ref="A183:F183"/>
    <mergeCell ref="A184:P184"/>
    <mergeCell ref="A185:P185"/>
    <mergeCell ref="A160:F160"/>
    <mergeCell ref="A161:P161"/>
    <mergeCell ref="A162:P162"/>
    <mergeCell ref="A213:B213"/>
    <mergeCell ref="A124:P124"/>
    <mergeCell ref="A115:A118"/>
    <mergeCell ref="B115:B117"/>
    <mergeCell ref="O117:O118"/>
    <mergeCell ref="P117:P118"/>
    <mergeCell ref="C142:C145"/>
    <mergeCell ref="D142:D145"/>
    <mergeCell ref="E142:E143"/>
    <mergeCell ref="F142:F143"/>
    <mergeCell ref="G142:G143"/>
    <mergeCell ref="H142:H143"/>
    <mergeCell ref="I115:L115"/>
    <mergeCell ref="M115:P115"/>
    <mergeCell ref="I116:L116"/>
    <mergeCell ref="M116:P116"/>
    <mergeCell ref="I117:I118"/>
    <mergeCell ref="J117:J118"/>
    <mergeCell ref="K117:K118"/>
    <mergeCell ref="L117:L118"/>
    <mergeCell ref="M117:M118"/>
    <mergeCell ref="N117:N118"/>
    <mergeCell ref="C115:C118"/>
    <mergeCell ref="D115:D118"/>
    <mergeCell ref="A119:P119"/>
    <mergeCell ref="K112:P112"/>
    <mergeCell ref="A113:P113"/>
    <mergeCell ref="A114:P114"/>
    <mergeCell ref="A65:P65"/>
    <mergeCell ref="A70:P70"/>
    <mergeCell ref="A92:P92"/>
    <mergeCell ref="A97:P97"/>
    <mergeCell ref="F88:F89"/>
    <mergeCell ref="G88:G89"/>
    <mergeCell ref="H88:H89"/>
    <mergeCell ref="I88:L88"/>
    <mergeCell ref="P90:P91"/>
    <mergeCell ref="A88:A91"/>
    <mergeCell ref="B88:B90"/>
    <mergeCell ref="C88:C91"/>
    <mergeCell ref="D88:D91"/>
    <mergeCell ref="E88:E89"/>
    <mergeCell ref="K85:P85"/>
    <mergeCell ref="A86:P86"/>
    <mergeCell ref="A87:P87"/>
    <mergeCell ref="A106:F106"/>
    <mergeCell ref="A107:P107"/>
    <mergeCell ref="A108:P108"/>
    <mergeCell ref="A79:F79"/>
    <mergeCell ref="M35:P35"/>
    <mergeCell ref="A34:A37"/>
    <mergeCell ref="B34:B36"/>
    <mergeCell ref="C34:C37"/>
    <mergeCell ref="D34:D37"/>
    <mergeCell ref="E34:E35"/>
    <mergeCell ref="F34:F35"/>
    <mergeCell ref="A11:P11"/>
    <mergeCell ref="A16:P16"/>
    <mergeCell ref="K30:P30"/>
    <mergeCell ref="K31:P31"/>
    <mergeCell ref="A32:P32"/>
    <mergeCell ref="A33:P33"/>
    <mergeCell ref="G34:G35"/>
    <mergeCell ref="H34:H35"/>
    <mergeCell ref="I34:L34"/>
    <mergeCell ref="M34:P34"/>
    <mergeCell ref="I35:L35"/>
    <mergeCell ref="A25:F25"/>
    <mergeCell ref="A26:P26"/>
    <mergeCell ref="A27:P27"/>
    <mergeCell ref="A28:B28"/>
    <mergeCell ref="K28:P28"/>
    <mergeCell ref="K29:P29"/>
    <mergeCell ref="A5:P5"/>
    <mergeCell ref="A6:P6"/>
    <mergeCell ref="A7:A10"/>
    <mergeCell ref="B7:B9"/>
    <mergeCell ref="C7:C10"/>
    <mergeCell ref="D7:D10"/>
    <mergeCell ref="E7:E8"/>
    <mergeCell ref="F7:F8"/>
    <mergeCell ref="G7:G8"/>
    <mergeCell ref="N9:N10"/>
    <mergeCell ref="O9:O10"/>
    <mergeCell ref="P9:P10"/>
    <mergeCell ref="H7:H8"/>
    <mergeCell ref="I7:L7"/>
    <mergeCell ref="M7:P7"/>
    <mergeCell ref="I8:L8"/>
    <mergeCell ref="M8:P8"/>
    <mergeCell ref="I9:I10"/>
    <mergeCell ref="J9:J10"/>
    <mergeCell ref="K9:K10"/>
    <mergeCell ref="L9:L10"/>
    <mergeCell ref="M9:M10"/>
  </mergeCells>
  <printOptions horizontalCentered="1" verticalCentered="1"/>
  <pageMargins left="0" right="0" top="0" bottom="0" header="0" footer="0"/>
  <pageSetup paperSize="9" scale="72" orientation="landscape" r:id="rId1"/>
  <rowBreaks count="9" manualBreakCount="9">
    <brk id="27" max="16383" man="1"/>
    <brk id="54" max="16383" man="1"/>
    <brk id="81" max="16383" man="1"/>
    <brk id="108" max="16383" man="1"/>
    <brk id="135" max="16383" man="1"/>
    <brk id="162" max="16383" man="1"/>
    <brk id="185" max="16383" man="1"/>
    <brk id="212" max="16383" man="1"/>
    <brk id="2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44DF9-AF35-40AE-9016-5ABE470468C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0"/>
  <sheetViews>
    <sheetView tabSelected="1" view="pageBreakPreview" topLeftCell="A213" zoomScaleSheetLayoutView="100" workbookViewId="0">
      <selection sqref="A1:B1"/>
    </sheetView>
  </sheetViews>
  <sheetFormatPr defaultColWidth="30.140625" defaultRowHeight="15" x14ac:dyDescent="0.25"/>
  <cols>
    <col min="1" max="1" width="45.42578125" style="62" customWidth="1"/>
    <col min="2" max="2" width="8.5703125" style="62" customWidth="1"/>
    <col min="3" max="3" width="12" style="62" customWidth="1"/>
    <col min="4" max="7" width="8.5703125" style="62" customWidth="1"/>
    <col min="8" max="8" width="10" style="62" customWidth="1"/>
    <col min="9" max="16384" width="30.140625" style="62"/>
  </cols>
  <sheetData>
    <row r="1" spans="1:8" s="61" customFormat="1" ht="27.95" customHeight="1" x14ac:dyDescent="0.25">
      <c r="A1" s="141" t="s">
        <v>87</v>
      </c>
      <c r="B1" s="141"/>
      <c r="C1" s="141" t="s">
        <v>88</v>
      </c>
      <c r="D1" s="141"/>
      <c r="E1" s="141"/>
      <c r="F1" s="141"/>
      <c r="G1" s="141"/>
      <c r="H1" s="141"/>
    </row>
    <row r="2" spans="1:8" s="61" customFormat="1" ht="25.5" customHeight="1" x14ac:dyDescent="0.25">
      <c r="A2" s="129" t="s">
        <v>96</v>
      </c>
      <c r="B2" s="129"/>
      <c r="C2" s="130" t="s">
        <v>89</v>
      </c>
      <c r="D2" s="130"/>
      <c r="E2" s="130"/>
      <c r="F2" s="130"/>
      <c r="G2" s="130"/>
      <c r="H2" s="130"/>
    </row>
    <row r="3" spans="1:8" s="61" customFormat="1" ht="29.1" customHeight="1" x14ac:dyDescent="0.25">
      <c r="A3" s="129" t="s">
        <v>109</v>
      </c>
      <c r="B3" s="129"/>
      <c r="C3" s="130" t="s">
        <v>90</v>
      </c>
      <c r="D3" s="130"/>
      <c r="E3" s="130"/>
      <c r="F3" s="130"/>
      <c r="G3" s="130"/>
      <c r="H3" s="130"/>
    </row>
    <row r="4" spans="1:8" s="61" customFormat="1" ht="24" customHeight="1" x14ac:dyDescent="0.25">
      <c r="A4" s="142" t="s">
        <v>91</v>
      </c>
      <c r="B4" s="142"/>
      <c r="C4" s="130" t="s">
        <v>91</v>
      </c>
      <c r="D4" s="130"/>
      <c r="E4" s="130"/>
      <c r="F4" s="130"/>
      <c r="G4" s="130"/>
      <c r="H4" s="130"/>
    </row>
    <row r="5" spans="1:8" ht="15.75" x14ac:dyDescent="0.25">
      <c r="A5" s="135" t="s">
        <v>99</v>
      </c>
      <c r="B5" s="135"/>
      <c r="C5" s="135"/>
      <c r="D5" s="135"/>
      <c r="E5" s="135"/>
      <c r="F5" s="135"/>
      <c r="G5" s="135"/>
      <c r="H5" s="135"/>
    </row>
    <row r="6" spans="1:8" x14ac:dyDescent="0.25">
      <c r="A6" s="136" t="s">
        <v>116</v>
      </c>
      <c r="B6" s="137"/>
      <c r="C6" s="137"/>
      <c r="D6" s="137"/>
      <c r="E6" s="137"/>
      <c r="F6" s="137"/>
      <c r="G6" s="137"/>
      <c r="H6" s="137"/>
    </row>
    <row r="7" spans="1:8" ht="15" customHeight="1" x14ac:dyDescent="0.25">
      <c r="A7" s="144" t="s">
        <v>0</v>
      </c>
      <c r="B7" s="145" t="s">
        <v>1</v>
      </c>
      <c r="C7" s="146" t="s">
        <v>110</v>
      </c>
      <c r="D7" s="145" t="s">
        <v>3</v>
      </c>
      <c r="E7" s="149" t="s">
        <v>69</v>
      </c>
      <c r="F7" s="149" t="s">
        <v>74</v>
      </c>
      <c r="G7" s="146" t="s">
        <v>4</v>
      </c>
      <c r="H7" s="146" t="s">
        <v>111</v>
      </c>
    </row>
    <row r="8" spans="1:8" ht="38.25" customHeight="1" x14ac:dyDescent="0.25">
      <c r="A8" s="144"/>
      <c r="B8" s="145"/>
      <c r="C8" s="147"/>
      <c r="D8" s="145"/>
      <c r="E8" s="150"/>
      <c r="F8" s="150"/>
      <c r="G8" s="148"/>
      <c r="H8" s="148"/>
    </row>
    <row r="9" spans="1:8" ht="21.75" customHeight="1" x14ac:dyDescent="0.25">
      <c r="A9" s="144"/>
      <c r="B9" s="145"/>
      <c r="C9" s="147"/>
      <c r="D9" s="145"/>
      <c r="E9" s="63" t="s">
        <v>10</v>
      </c>
      <c r="F9" s="63" t="s">
        <v>10</v>
      </c>
      <c r="G9" s="63" t="s">
        <v>10</v>
      </c>
      <c r="H9" s="63" t="s">
        <v>10</v>
      </c>
    </row>
    <row r="10" spans="1:8" ht="30" customHeight="1" x14ac:dyDescent="0.25">
      <c r="A10" s="144"/>
      <c r="B10" s="63" t="s">
        <v>19</v>
      </c>
      <c r="C10" s="148"/>
      <c r="D10" s="145"/>
      <c r="E10" s="63" t="s">
        <v>19</v>
      </c>
      <c r="F10" s="63" t="s">
        <v>19</v>
      </c>
      <c r="G10" s="63" t="s">
        <v>19</v>
      </c>
      <c r="H10" s="63" t="s">
        <v>20</v>
      </c>
    </row>
    <row r="11" spans="1:8" ht="30" customHeight="1" x14ac:dyDescent="0.25">
      <c r="A11" s="131" t="s">
        <v>21</v>
      </c>
      <c r="B11" s="131"/>
      <c r="C11" s="131"/>
      <c r="D11" s="131"/>
      <c r="E11" s="131"/>
      <c r="F11" s="131"/>
      <c r="G11" s="131"/>
      <c r="H11" s="131"/>
    </row>
    <row r="12" spans="1:8" ht="30" customHeight="1" x14ac:dyDescent="0.25">
      <c r="A12" s="64" t="s">
        <v>22</v>
      </c>
      <c r="B12" s="65" t="s">
        <v>23</v>
      </c>
      <c r="C12" s="66">
        <v>2008</v>
      </c>
      <c r="D12" s="66">
        <v>184</v>
      </c>
      <c r="E12" s="66">
        <v>8.1999999999999993</v>
      </c>
      <c r="F12" s="66">
        <v>10.45</v>
      </c>
      <c r="G12" s="66">
        <v>33.99</v>
      </c>
      <c r="H12" s="66">
        <v>283</v>
      </c>
    </row>
    <row r="13" spans="1:8" ht="30" customHeight="1" x14ac:dyDescent="0.25">
      <c r="A13" s="64" t="s">
        <v>24</v>
      </c>
      <c r="B13" s="66">
        <v>40</v>
      </c>
      <c r="C13" s="66" t="s">
        <v>25</v>
      </c>
      <c r="D13" s="66" t="s">
        <v>25</v>
      </c>
      <c r="E13" s="66">
        <v>3.16</v>
      </c>
      <c r="F13" s="66">
        <v>0.4</v>
      </c>
      <c r="G13" s="66">
        <v>19.32</v>
      </c>
      <c r="H13" s="67">
        <v>94.66</v>
      </c>
    </row>
    <row r="14" spans="1:8" ht="30" customHeight="1" x14ac:dyDescent="0.25">
      <c r="A14" s="64" t="s">
        <v>26</v>
      </c>
      <c r="B14" s="66" t="s">
        <v>27</v>
      </c>
      <c r="C14" s="66">
        <v>2008</v>
      </c>
      <c r="D14" s="66">
        <v>432</v>
      </c>
      <c r="E14" s="66">
        <v>1.5</v>
      </c>
      <c r="F14" s="66">
        <v>1.3</v>
      </c>
      <c r="G14" s="66">
        <v>22.4</v>
      </c>
      <c r="H14" s="66">
        <v>107</v>
      </c>
    </row>
    <row r="15" spans="1:8" ht="30" customHeight="1" x14ac:dyDescent="0.25">
      <c r="A15" s="68" t="s">
        <v>28</v>
      </c>
      <c r="B15" s="68"/>
      <c r="C15" s="68"/>
      <c r="D15" s="68"/>
      <c r="E15" s="69">
        <f>E12+E13+E14</f>
        <v>12.86</v>
      </c>
      <c r="F15" s="69">
        <f>F12+F13+F14</f>
        <v>12.15</v>
      </c>
      <c r="G15" s="69">
        <f>G12+G13+G14</f>
        <v>75.710000000000008</v>
      </c>
      <c r="H15" s="69">
        <f>H12+H13+H14</f>
        <v>484.65999999999997</v>
      </c>
    </row>
    <row r="16" spans="1:8" ht="30" customHeight="1" x14ac:dyDescent="0.25">
      <c r="A16" s="132" t="s">
        <v>29</v>
      </c>
      <c r="B16" s="133"/>
      <c r="C16" s="133"/>
      <c r="D16" s="133"/>
      <c r="E16" s="133"/>
      <c r="F16" s="133"/>
      <c r="G16" s="133"/>
      <c r="H16" s="134"/>
    </row>
    <row r="17" spans="1:8" ht="30" customHeight="1" x14ac:dyDescent="0.25">
      <c r="A17" s="70" t="s">
        <v>94</v>
      </c>
      <c r="B17" s="66">
        <v>250</v>
      </c>
      <c r="C17" s="66">
        <v>2008</v>
      </c>
      <c r="D17" s="66">
        <v>100</v>
      </c>
      <c r="E17" s="67">
        <v>3.9</v>
      </c>
      <c r="F17" s="67">
        <v>12.8</v>
      </c>
      <c r="G17" s="67">
        <v>20</v>
      </c>
      <c r="H17" s="67">
        <v>145.19999999999999</v>
      </c>
    </row>
    <row r="18" spans="1:8" s="75" customFormat="1" ht="30" customHeight="1" x14ac:dyDescent="0.25">
      <c r="A18" s="71" t="s">
        <v>31</v>
      </c>
      <c r="B18" s="72" t="s">
        <v>32</v>
      </c>
      <c r="C18" s="72">
        <v>2008</v>
      </c>
      <c r="D18" s="72" t="s">
        <v>75</v>
      </c>
      <c r="E18" s="73">
        <v>20.2</v>
      </c>
      <c r="F18" s="74">
        <v>19.600000000000001</v>
      </c>
      <c r="G18" s="74">
        <v>12.8</v>
      </c>
      <c r="H18" s="74">
        <v>313.60000000000002</v>
      </c>
    </row>
    <row r="19" spans="1:8" s="75" customFormat="1" ht="30" customHeight="1" x14ac:dyDescent="0.25">
      <c r="A19" s="71" t="s">
        <v>33</v>
      </c>
      <c r="B19" s="72">
        <v>180</v>
      </c>
      <c r="C19" s="72">
        <v>2008</v>
      </c>
      <c r="D19" s="72">
        <v>323</v>
      </c>
      <c r="E19" s="76">
        <v>4.3</v>
      </c>
      <c r="F19" s="77">
        <v>6</v>
      </c>
      <c r="G19" s="77">
        <v>44.5</v>
      </c>
      <c r="H19" s="77">
        <v>229.8</v>
      </c>
    </row>
    <row r="20" spans="1:8" ht="30" customHeight="1" x14ac:dyDescent="0.25">
      <c r="A20" s="70" t="s">
        <v>34</v>
      </c>
      <c r="B20" s="66">
        <v>200</v>
      </c>
      <c r="C20" s="66">
        <v>2008</v>
      </c>
      <c r="D20" s="66">
        <v>402</v>
      </c>
      <c r="E20" s="67">
        <v>0.6</v>
      </c>
      <c r="F20" s="67">
        <v>0.1</v>
      </c>
      <c r="G20" s="67">
        <v>31.7</v>
      </c>
      <c r="H20" s="67">
        <v>131</v>
      </c>
    </row>
    <row r="21" spans="1:8" s="78" customFormat="1" ht="30" customHeight="1" x14ac:dyDescent="0.25">
      <c r="A21" s="64" t="s">
        <v>35</v>
      </c>
      <c r="B21" s="66">
        <v>40</v>
      </c>
      <c r="C21" s="66" t="s">
        <v>25</v>
      </c>
      <c r="D21" s="66" t="s">
        <v>25</v>
      </c>
      <c r="E21" s="67">
        <v>2.2400000000000002</v>
      </c>
      <c r="F21" s="67">
        <v>0.44</v>
      </c>
      <c r="G21" s="67">
        <v>19.760000000000002</v>
      </c>
      <c r="H21" s="67">
        <v>93.33</v>
      </c>
    </row>
    <row r="22" spans="1:8" ht="30" customHeight="1" x14ac:dyDescent="0.25">
      <c r="A22" s="68" t="s">
        <v>28</v>
      </c>
      <c r="B22" s="68"/>
      <c r="C22" s="79"/>
      <c r="D22" s="79"/>
      <c r="E22" s="69">
        <f>SUM(E17:E21)</f>
        <v>31.240000000000002</v>
      </c>
      <c r="F22" s="69">
        <f t="shared" ref="F22:H22" si="0">SUM(F17:F21)</f>
        <v>38.940000000000005</v>
      </c>
      <c r="G22" s="69">
        <f t="shared" si="0"/>
        <v>128.76</v>
      </c>
      <c r="H22" s="69">
        <f t="shared" si="0"/>
        <v>912.93000000000006</v>
      </c>
    </row>
    <row r="23" spans="1:8" ht="30" customHeight="1" x14ac:dyDescent="0.25">
      <c r="A23" s="68" t="s">
        <v>38</v>
      </c>
      <c r="B23" s="80"/>
      <c r="C23" s="80"/>
      <c r="D23" s="80"/>
      <c r="E23" s="69">
        <f>E22+E15</f>
        <v>44.1</v>
      </c>
      <c r="F23" s="69">
        <f t="shared" ref="F23:H23" si="1">F22+F15</f>
        <v>51.09</v>
      </c>
      <c r="G23" s="69">
        <f t="shared" si="1"/>
        <v>204.47</v>
      </c>
      <c r="H23" s="69">
        <f t="shared" si="1"/>
        <v>1397.5900000000001</v>
      </c>
    </row>
    <row r="24" spans="1:8" s="81" customFormat="1" ht="36" customHeight="1" x14ac:dyDescent="0.25">
      <c r="A24" s="140" t="s">
        <v>112</v>
      </c>
      <c r="B24" s="140"/>
      <c r="C24" s="140"/>
      <c r="D24" s="140"/>
      <c r="E24" s="140"/>
    </row>
    <row r="25" spans="1:8" s="81" customFormat="1" ht="36" customHeight="1" x14ac:dyDescent="0.25">
      <c r="A25" s="140" t="s">
        <v>113</v>
      </c>
      <c r="B25" s="140"/>
      <c r="C25" s="140"/>
      <c r="D25" s="140"/>
      <c r="E25" s="140"/>
    </row>
    <row r="26" spans="1:8" s="61" customFormat="1" ht="27.95" customHeight="1" x14ac:dyDescent="0.25">
      <c r="A26" s="141" t="s">
        <v>87</v>
      </c>
      <c r="B26" s="141"/>
      <c r="C26" s="141" t="s">
        <v>88</v>
      </c>
      <c r="D26" s="141"/>
      <c r="E26" s="141"/>
      <c r="F26" s="141"/>
      <c r="G26" s="141"/>
      <c r="H26" s="141"/>
    </row>
    <row r="27" spans="1:8" s="61" customFormat="1" ht="25.5" customHeight="1" x14ac:dyDescent="0.25">
      <c r="A27" s="129" t="s">
        <v>96</v>
      </c>
      <c r="B27" s="129"/>
      <c r="C27" s="130" t="s">
        <v>89</v>
      </c>
      <c r="D27" s="130"/>
      <c r="E27" s="130"/>
      <c r="F27" s="130"/>
      <c r="G27" s="130"/>
      <c r="H27" s="130"/>
    </row>
    <row r="28" spans="1:8" s="61" customFormat="1" ht="29.1" customHeight="1" x14ac:dyDescent="0.25">
      <c r="A28" s="129" t="s">
        <v>109</v>
      </c>
      <c r="B28" s="129"/>
      <c r="C28" s="130" t="s">
        <v>90</v>
      </c>
      <c r="D28" s="130"/>
      <c r="E28" s="130"/>
      <c r="F28" s="130"/>
      <c r="G28" s="130"/>
      <c r="H28" s="130"/>
    </row>
    <row r="29" spans="1:8" s="61" customFormat="1" ht="24" customHeight="1" x14ac:dyDescent="0.25">
      <c r="A29" s="142" t="s">
        <v>91</v>
      </c>
      <c r="B29" s="142"/>
      <c r="C29" s="130" t="s">
        <v>91</v>
      </c>
      <c r="D29" s="130"/>
      <c r="E29" s="130"/>
      <c r="F29" s="130"/>
      <c r="G29" s="130"/>
      <c r="H29" s="130"/>
    </row>
    <row r="30" spans="1:8" ht="15.75" x14ac:dyDescent="0.25">
      <c r="A30" s="135" t="s">
        <v>99</v>
      </c>
      <c r="B30" s="135"/>
      <c r="C30" s="135"/>
      <c r="D30" s="135"/>
      <c r="E30" s="135"/>
      <c r="F30" s="135"/>
      <c r="G30" s="135"/>
      <c r="H30" s="135"/>
    </row>
    <row r="31" spans="1:8" x14ac:dyDescent="0.25">
      <c r="A31" s="136" t="s">
        <v>117</v>
      </c>
      <c r="B31" s="137"/>
      <c r="C31" s="137"/>
      <c r="D31" s="137"/>
      <c r="E31" s="137"/>
      <c r="F31" s="137"/>
      <c r="G31" s="137"/>
      <c r="H31" s="137"/>
    </row>
    <row r="32" spans="1:8" ht="15" customHeight="1" x14ac:dyDescent="0.25">
      <c r="A32" s="144" t="s">
        <v>0</v>
      </c>
      <c r="B32" s="145" t="s">
        <v>1</v>
      </c>
      <c r="C32" s="146" t="s">
        <v>110</v>
      </c>
      <c r="D32" s="145" t="s">
        <v>3</v>
      </c>
      <c r="E32" s="149" t="s">
        <v>69</v>
      </c>
      <c r="F32" s="149" t="s">
        <v>74</v>
      </c>
      <c r="G32" s="146" t="s">
        <v>4</v>
      </c>
      <c r="H32" s="146" t="s">
        <v>111</v>
      </c>
    </row>
    <row r="33" spans="1:8" ht="38.25" customHeight="1" x14ac:dyDescent="0.25">
      <c r="A33" s="144"/>
      <c r="B33" s="145"/>
      <c r="C33" s="147"/>
      <c r="D33" s="145"/>
      <c r="E33" s="150"/>
      <c r="F33" s="150"/>
      <c r="G33" s="148"/>
      <c r="H33" s="148"/>
    </row>
    <row r="34" spans="1:8" ht="21.75" customHeight="1" x14ac:dyDescent="0.25">
      <c r="A34" s="144"/>
      <c r="B34" s="145"/>
      <c r="C34" s="147"/>
      <c r="D34" s="145"/>
      <c r="E34" s="63" t="s">
        <v>10</v>
      </c>
      <c r="F34" s="63" t="s">
        <v>10</v>
      </c>
      <c r="G34" s="63" t="s">
        <v>10</v>
      </c>
      <c r="H34" s="63" t="s">
        <v>10</v>
      </c>
    </row>
    <row r="35" spans="1:8" ht="30" customHeight="1" x14ac:dyDescent="0.25">
      <c r="A35" s="144"/>
      <c r="B35" s="63" t="s">
        <v>19</v>
      </c>
      <c r="C35" s="148"/>
      <c r="D35" s="145"/>
      <c r="E35" s="63" t="s">
        <v>19</v>
      </c>
      <c r="F35" s="63" t="s">
        <v>19</v>
      </c>
      <c r="G35" s="63" t="s">
        <v>19</v>
      </c>
      <c r="H35" s="63" t="s">
        <v>20</v>
      </c>
    </row>
    <row r="36" spans="1:8" ht="30" customHeight="1" x14ac:dyDescent="0.25">
      <c r="A36" s="131" t="s">
        <v>21</v>
      </c>
      <c r="B36" s="131"/>
      <c r="C36" s="131"/>
      <c r="D36" s="131"/>
      <c r="E36" s="131"/>
      <c r="F36" s="131"/>
      <c r="G36" s="131"/>
      <c r="H36" s="131"/>
    </row>
    <row r="37" spans="1:8" ht="30" customHeight="1" x14ac:dyDescent="0.25">
      <c r="A37" s="70" t="s">
        <v>39</v>
      </c>
      <c r="B37" s="66">
        <v>110</v>
      </c>
      <c r="C37" s="66">
        <v>2008</v>
      </c>
      <c r="D37" s="66">
        <v>214</v>
      </c>
      <c r="E37" s="66">
        <v>15.6</v>
      </c>
      <c r="F37" s="66">
        <v>17.5</v>
      </c>
      <c r="G37" s="66">
        <v>3.6</v>
      </c>
      <c r="H37" s="66">
        <v>238</v>
      </c>
    </row>
    <row r="38" spans="1:8" ht="30" customHeight="1" x14ac:dyDescent="0.25">
      <c r="A38" s="70" t="s">
        <v>24</v>
      </c>
      <c r="B38" s="66">
        <v>40</v>
      </c>
      <c r="C38" s="66" t="s">
        <v>25</v>
      </c>
      <c r="D38" s="66" t="s">
        <v>25</v>
      </c>
      <c r="E38" s="66">
        <v>3.16</v>
      </c>
      <c r="F38" s="66">
        <v>0.4</v>
      </c>
      <c r="G38" s="66">
        <v>19.32</v>
      </c>
      <c r="H38" s="66">
        <v>94.66</v>
      </c>
    </row>
    <row r="39" spans="1:8" ht="30" customHeight="1" x14ac:dyDescent="0.25">
      <c r="A39" s="70" t="s">
        <v>40</v>
      </c>
      <c r="B39" s="66">
        <v>200</v>
      </c>
      <c r="C39" s="66">
        <v>2008</v>
      </c>
      <c r="D39" s="66">
        <v>433</v>
      </c>
      <c r="E39" s="66">
        <v>2.9</v>
      </c>
      <c r="F39" s="66">
        <v>2.5</v>
      </c>
      <c r="G39" s="66">
        <v>24.8</v>
      </c>
      <c r="H39" s="66">
        <v>134</v>
      </c>
    </row>
    <row r="40" spans="1:8" ht="30" customHeight="1" x14ac:dyDescent="0.25">
      <c r="A40" s="82" t="s">
        <v>28</v>
      </c>
      <c r="B40" s="82"/>
      <c r="C40" s="83"/>
      <c r="D40" s="83"/>
      <c r="E40" s="84">
        <f>E37+E38+E39</f>
        <v>21.659999999999997</v>
      </c>
      <c r="F40" s="84">
        <f>F37+F38+F39</f>
        <v>20.399999999999999</v>
      </c>
      <c r="G40" s="84">
        <f>G37+G38+G39</f>
        <v>47.72</v>
      </c>
      <c r="H40" s="84">
        <f>H37+H38+H39</f>
        <v>466.65999999999997</v>
      </c>
    </row>
    <row r="41" spans="1:8" ht="30" customHeight="1" x14ac:dyDescent="0.25">
      <c r="A41" s="143" t="s">
        <v>29</v>
      </c>
      <c r="B41" s="143"/>
      <c r="C41" s="143"/>
      <c r="D41" s="143"/>
      <c r="E41" s="143"/>
      <c r="F41" s="143"/>
      <c r="G41" s="143"/>
      <c r="H41" s="143"/>
    </row>
    <row r="42" spans="1:8" ht="30" customHeight="1" x14ac:dyDescent="0.25">
      <c r="A42" s="71" t="s">
        <v>41</v>
      </c>
      <c r="B42" s="72" t="s">
        <v>30</v>
      </c>
      <c r="C42" s="72">
        <v>2008</v>
      </c>
      <c r="D42" s="72">
        <v>91</v>
      </c>
      <c r="E42" s="72">
        <v>3</v>
      </c>
      <c r="F42" s="72">
        <v>5.8</v>
      </c>
      <c r="G42" s="72">
        <v>19.2</v>
      </c>
      <c r="H42" s="72">
        <v>189</v>
      </c>
    </row>
    <row r="43" spans="1:8" ht="30" customHeight="1" x14ac:dyDescent="0.25">
      <c r="A43" s="71" t="s">
        <v>42</v>
      </c>
      <c r="B43" s="72" t="s">
        <v>78</v>
      </c>
      <c r="C43" s="72">
        <v>2008</v>
      </c>
      <c r="D43" s="72">
        <v>261</v>
      </c>
      <c r="E43" s="72">
        <v>19.899999999999999</v>
      </c>
      <c r="F43" s="72">
        <v>12.9</v>
      </c>
      <c r="G43" s="72">
        <v>13.1</v>
      </c>
      <c r="H43" s="72">
        <v>249</v>
      </c>
    </row>
    <row r="44" spans="1:8" ht="30" customHeight="1" x14ac:dyDescent="0.25">
      <c r="A44" s="71" t="s">
        <v>43</v>
      </c>
      <c r="B44" s="72">
        <v>180</v>
      </c>
      <c r="C44" s="72">
        <v>2008</v>
      </c>
      <c r="D44" s="72">
        <v>331</v>
      </c>
      <c r="E44" s="76">
        <v>6.7</v>
      </c>
      <c r="F44" s="77">
        <v>5.8</v>
      </c>
      <c r="G44" s="77">
        <v>43.2</v>
      </c>
      <c r="H44" s="77">
        <v>251.5</v>
      </c>
    </row>
    <row r="45" spans="1:8" ht="30" customHeight="1" x14ac:dyDescent="0.25">
      <c r="A45" s="71" t="s">
        <v>44</v>
      </c>
      <c r="B45" s="72">
        <v>200</v>
      </c>
      <c r="C45" s="72">
        <v>2008</v>
      </c>
      <c r="D45" s="72">
        <v>411</v>
      </c>
      <c r="E45" s="72">
        <v>0.1</v>
      </c>
      <c r="F45" s="72">
        <v>0.1</v>
      </c>
      <c r="G45" s="72">
        <v>37.9</v>
      </c>
      <c r="H45" s="72">
        <v>153</v>
      </c>
    </row>
    <row r="46" spans="1:8" s="78" customFormat="1" ht="30" customHeight="1" x14ac:dyDescent="0.25">
      <c r="A46" s="64" t="s">
        <v>35</v>
      </c>
      <c r="B46" s="66">
        <v>40</v>
      </c>
      <c r="C46" s="66" t="s">
        <v>25</v>
      </c>
      <c r="D46" s="66" t="s">
        <v>25</v>
      </c>
      <c r="E46" s="67">
        <v>2.2400000000000002</v>
      </c>
      <c r="F46" s="67">
        <v>0.44</v>
      </c>
      <c r="G46" s="67">
        <v>19.760000000000002</v>
      </c>
      <c r="H46" s="67">
        <v>93.33</v>
      </c>
    </row>
    <row r="47" spans="1:8" ht="30" customHeight="1" x14ac:dyDescent="0.25">
      <c r="A47" s="82" t="s">
        <v>28</v>
      </c>
      <c r="B47" s="72"/>
      <c r="C47" s="83"/>
      <c r="D47" s="83"/>
      <c r="E47" s="84">
        <f>SUM(E42:E46)</f>
        <v>31.939999999999998</v>
      </c>
      <c r="F47" s="84">
        <f t="shared" ref="F47:H47" si="2">SUM(F42:F46)</f>
        <v>25.040000000000003</v>
      </c>
      <c r="G47" s="84">
        <f t="shared" si="2"/>
        <v>133.16</v>
      </c>
      <c r="H47" s="84">
        <f t="shared" si="2"/>
        <v>935.83</v>
      </c>
    </row>
    <row r="48" spans="1:8" ht="30" customHeight="1" x14ac:dyDescent="0.25">
      <c r="A48" s="68" t="s">
        <v>38</v>
      </c>
      <c r="B48" s="80"/>
      <c r="C48" s="85"/>
      <c r="D48" s="85"/>
      <c r="E48" s="69">
        <f>E47+E40</f>
        <v>53.599999999999994</v>
      </c>
      <c r="F48" s="69">
        <f t="shared" ref="F48:H48" si="3">F47+F40</f>
        <v>45.44</v>
      </c>
      <c r="G48" s="69">
        <f t="shared" si="3"/>
        <v>180.88</v>
      </c>
      <c r="H48" s="69">
        <f t="shared" si="3"/>
        <v>1402.49</v>
      </c>
    </row>
    <row r="49" spans="1:8" ht="24.95" customHeight="1" x14ac:dyDescent="0.25">
      <c r="A49" s="86"/>
      <c r="B49" s="87"/>
      <c r="C49" s="138"/>
      <c r="D49" s="139"/>
      <c r="E49" s="139"/>
      <c r="F49" s="139"/>
      <c r="G49" s="139"/>
      <c r="H49" s="139"/>
    </row>
    <row r="50" spans="1:8" s="81" customFormat="1" ht="36" customHeight="1" x14ac:dyDescent="0.25">
      <c r="A50" s="140" t="s">
        <v>112</v>
      </c>
      <c r="B50" s="140"/>
      <c r="C50" s="140"/>
      <c r="D50" s="140"/>
      <c r="E50" s="140"/>
    </row>
    <row r="51" spans="1:8" s="81" customFormat="1" ht="36" customHeight="1" x14ac:dyDescent="0.25">
      <c r="A51" s="140" t="s">
        <v>113</v>
      </c>
      <c r="B51" s="140"/>
      <c r="C51" s="140"/>
      <c r="D51" s="140"/>
      <c r="E51" s="140"/>
    </row>
    <row r="52" spans="1:8" s="61" customFormat="1" ht="27.95" customHeight="1" x14ac:dyDescent="0.25">
      <c r="A52" s="141" t="s">
        <v>87</v>
      </c>
      <c r="B52" s="141"/>
      <c r="C52" s="141" t="s">
        <v>88</v>
      </c>
      <c r="D52" s="141"/>
      <c r="E52" s="141"/>
      <c r="F52" s="141"/>
      <c r="G52" s="141"/>
      <c r="H52" s="141"/>
    </row>
    <row r="53" spans="1:8" s="61" customFormat="1" ht="25.5" customHeight="1" x14ac:dyDescent="0.25">
      <c r="A53" s="129" t="s">
        <v>96</v>
      </c>
      <c r="B53" s="129"/>
      <c r="C53" s="130" t="s">
        <v>89</v>
      </c>
      <c r="D53" s="130"/>
      <c r="E53" s="130"/>
      <c r="F53" s="130"/>
      <c r="G53" s="130"/>
      <c r="H53" s="130"/>
    </row>
    <row r="54" spans="1:8" s="61" customFormat="1" ht="29.1" customHeight="1" x14ac:dyDescent="0.25">
      <c r="A54" s="129" t="s">
        <v>109</v>
      </c>
      <c r="B54" s="129"/>
      <c r="C54" s="130" t="s">
        <v>90</v>
      </c>
      <c r="D54" s="130"/>
      <c r="E54" s="130"/>
      <c r="F54" s="130"/>
      <c r="G54" s="130"/>
      <c r="H54" s="130"/>
    </row>
    <row r="55" spans="1:8" s="61" customFormat="1" ht="24" customHeight="1" x14ac:dyDescent="0.25">
      <c r="A55" s="142" t="s">
        <v>91</v>
      </c>
      <c r="B55" s="142"/>
      <c r="C55" s="130" t="s">
        <v>91</v>
      </c>
      <c r="D55" s="130"/>
      <c r="E55" s="130"/>
      <c r="F55" s="130"/>
      <c r="G55" s="130"/>
      <c r="H55" s="130"/>
    </row>
    <row r="56" spans="1:8" s="61" customFormat="1" ht="24" customHeight="1" x14ac:dyDescent="0.25">
      <c r="A56" s="88"/>
      <c r="B56" s="88"/>
      <c r="C56" s="89"/>
      <c r="D56" s="89"/>
      <c r="E56" s="89"/>
      <c r="F56" s="89"/>
      <c r="G56" s="89"/>
      <c r="H56" s="89"/>
    </row>
    <row r="57" spans="1:8" ht="15.75" x14ac:dyDescent="0.25">
      <c r="A57" s="135" t="s">
        <v>99</v>
      </c>
      <c r="B57" s="135"/>
      <c r="C57" s="135"/>
      <c r="D57" s="135"/>
      <c r="E57" s="135"/>
      <c r="F57" s="135"/>
      <c r="G57" s="135"/>
      <c r="H57" s="135"/>
    </row>
    <row r="58" spans="1:8" x14ac:dyDescent="0.25">
      <c r="A58" s="136" t="s">
        <v>114</v>
      </c>
      <c r="B58" s="137"/>
      <c r="C58" s="137"/>
      <c r="D58" s="137"/>
      <c r="E58" s="137"/>
      <c r="F58" s="137"/>
      <c r="G58" s="137"/>
      <c r="H58" s="137"/>
    </row>
    <row r="59" spans="1:8" ht="15" customHeight="1" x14ac:dyDescent="0.25">
      <c r="A59" s="144" t="s">
        <v>0</v>
      </c>
      <c r="B59" s="145" t="s">
        <v>1</v>
      </c>
      <c r="C59" s="146" t="s">
        <v>110</v>
      </c>
      <c r="D59" s="145" t="s">
        <v>3</v>
      </c>
      <c r="E59" s="149" t="s">
        <v>69</v>
      </c>
      <c r="F59" s="149" t="s">
        <v>74</v>
      </c>
      <c r="G59" s="146" t="s">
        <v>4</v>
      </c>
      <c r="H59" s="146" t="s">
        <v>111</v>
      </c>
    </row>
    <row r="60" spans="1:8" ht="38.25" customHeight="1" x14ac:dyDescent="0.25">
      <c r="A60" s="144"/>
      <c r="B60" s="145"/>
      <c r="C60" s="147"/>
      <c r="D60" s="145"/>
      <c r="E60" s="150"/>
      <c r="F60" s="150"/>
      <c r="G60" s="148"/>
      <c r="H60" s="148"/>
    </row>
    <row r="61" spans="1:8" ht="21.75" customHeight="1" x14ac:dyDescent="0.25">
      <c r="A61" s="144"/>
      <c r="B61" s="145"/>
      <c r="C61" s="147"/>
      <c r="D61" s="145"/>
      <c r="E61" s="63" t="s">
        <v>10</v>
      </c>
      <c r="F61" s="63" t="s">
        <v>10</v>
      </c>
      <c r="G61" s="63" t="s">
        <v>10</v>
      </c>
      <c r="H61" s="63" t="s">
        <v>10</v>
      </c>
    </row>
    <row r="62" spans="1:8" ht="30" customHeight="1" x14ac:dyDescent="0.25">
      <c r="A62" s="144"/>
      <c r="B62" s="63" t="s">
        <v>19</v>
      </c>
      <c r="C62" s="148"/>
      <c r="D62" s="145"/>
      <c r="E62" s="63" t="s">
        <v>19</v>
      </c>
      <c r="F62" s="63" t="s">
        <v>19</v>
      </c>
      <c r="G62" s="63" t="s">
        <v>19</v>
      </c>
      <c r="H62" s="63" t="s">
        <v>20</v>
      </c>
    </row>
    <row r="63" spans="1:8" ht="30" customHeight="1" x14ac:dyDescent="0.25">
      <c r="A63" s="131" t="s">
        <v>21</v>
      </c>
      <c r="B63" s="131"/>
      <c r="C63" s="131"/>
      <c r="D63" s="131"/>
      <c r="E63" s="131"/>
      <c r="F63" s="131"/>
      <c r="G63" s="131"/>
      <c r="H63" s="131"/>
    </row>
    <row r="64" spans="1:8" ht="30" customHeight="1" x14ac:dyDescent="0.25">
      <c r="A64" s="70" t="s">
        <v>45</v>
      </c>
      <c r="B64" s="66" t="s">
        <v>70</v>
      </c>
      <c r="C64" s="66">
        <v>2008</v>
      </c>
      <c r="D64" s="66">
        <v>193</v>
      </c>
      <c r="E64" s="66">
        <v>6.3</v>
      </c>
      <c r="F64" s="66">
        <v>8.1</v>
      </c>
      <c r="G64" s="66">
        <v>31.5</v>
      </c>
      <c r="H64" s="66">
        <v>303.5</v>
      </c>
    </row>
    <row r="65" spans="1:8" ht="30" customHeight="1" x14ac:dyDescent="0.25">
      <c r="A65" s="70" t="s">
        <v>24</v>
      </c>
      <c r="B65" s="66">
        <v>20</v>
      </c>
      <c r="C65" s="66" t="s">
        <v>25</v>
      </c>
      <c r="D65" s="66" t="s">
        <v>25</v>
      </c>
      <c r="E65" s="66">
        <v>1.6</v>
      </c>
      <c r="F65" s="66">
        <v>0.2</v>
      </c>
      <c r="G65" s="66">
        <v>9.6999999999999993</v>
      </c>
      <c r="H65" s="66">
        <v>47.3</v>
      </c>
    </row>
    <row r="66" spans="1:8" ht="30" customHeight="1" x14ac:dyDescent="0.25">
      <c r="A66" s="70" t="s">
        <v>26</v>
      </c>
      <c r="B66" s="66" t="s">
        <v>27</v>
      </c>
      <c r="C66" s="66">
        <v>2008</v>
      </c>
      <c r="D66" s="66">
        <v>432</v>
      </c>
      <c r="E66" s="66">
        <v>1.5</v>
      </c>
      <c r="F66" s="66">
        <v>1.3</v>
      </c>
      <c r="G66" s="66">
        <v>22.4</v>
      </c>
      <c r="H66" s="66">
        <v>107</v>
      </c>
    </row>
    <row r="67" spans="1:8" ht="30" customHeight="1" x14ac:dyDescent="0.25">
      <c r="A67" s="82" t="s">
        <v>28</v>
      </c>
      <c r="B67" s="82"/>
      <c r="C67" s="83"/>
      <c r="D67" s="83"/>
      <c r="E67" s="84">
        <f>E66+E65+E64</f>
        <v>9.4</v>
      </c>
      <c r="F67" s="84">
        <f>F66+F65+F64</f>
        <v>9.6</v>
      </c>
      <c r="G67" s="84">
        <f>G66+G65+G64</f>
        <v>63.599999999999994</v>
      </c>
      <c r="H67" s="84">
        <f>H66+H65+H64</f>
        <v>457.8</v>
      </c>
    </row>
    <row r="68" spans="1:8" ht="30" customHeight="1" x14ac:dyDescent="0.25">
      <c r="A68" s="143" t="s">
        <v>29</v>
      </c>
      <c r="B68" s="143"/>
      <c r="C68" s="143"/>
      <c r="D68" s="143"/>
      <c r="E68" s="143"/>
      <c r="F68" s="143"/>
      <c r="G68" s="143"/>
      <c r="H68" s="143"/>
    </row>
    <row r="69" spans="1:8" ht="30" customHeight="1" x14ac:dyDescent="0.25">
      <c r="A69" s="90" t="s">
        <v>76</v>
      </c>
      <c r="B69" s="72" t="s">
        <v>30</v>
      </c>
      <c r="C69" s="72">
        <v>2008</v>
      </c>
      <c r="D69" s="72">
        <v>79</v>
      </c>
      <c r="E69" s="72">
        <v>6.2</v>
      </c>
      <c r="F69" s="72">
        <v>8.3000000000000007</v>
      </c>
      <c r="G69" s="72">
        <v>15.1</v>
      </c>
      <c r="H69" s="72">
        <v>163.5</v>
      </c>
    </row>
    <row r="70" spans="1:8" ht="30" customHeight="1" x14ac:dyDescent="0.25">
      <c r="A70" s="90" t="s">
        <v>77</v>
      </c>
      <c r="B70" s="91" t="s">
        <v>32</v>
      </c>
      <c r="C70" s="72">
        <v>2008</v>
      </c>
      <c r="D70" s="72">
        <v>283</v>
      </c>
      <c r="E70" s="92">
        <v>15.2</v>
      </c>
      <c r="F70" s="93">
        <v>20.399999999999999</v>
      </c>
      <c r="G70" s="93">
        <v>14</v>
      </c>
      <c r="H70" s="93">
        <v>258.10000000000002</v>
      </c>
    </row>
    <row r="71" spans="1:8" ht="30" customHeight="1" x14ac:dyDescent="0.25">
      <c r="A71" s="94" t="s">
        <v>80</v>
      </c>
      <c r="B71" s="95">
        <v>180</v>
      </c>
      <c r="C71" s="66">
        <v>2008</v>
      </c>
      <c r="D71" s="66">
        <v>335</v>
      </c>
      <c r="E71" s="76">
        <v>5.5</v>
      </c>
      <c r="F71" s="77">
        <v>8.6</v>
      </c>
      <c r="G71" s="77">
        <v>48.2</v>
      </c>
      <c r="H71" s="77">
        <v>267.60000000000002</v>
      </c>
    </row>
    <row r="72" spans="1:8" ht="30" customHeight="1" x14ac:dyDescent="0.25">
      <c r="A72" s="90" t="s">
        <v>47</v>
      </c>
      <c r="B72" s="72">
        <v>200</v>
      </c>
      <c r="C72" s="72">
        <v>2008</v>
      </c>
      <c r="D72" s="72">
        <v>436</v>
      </c>
      <c r="E72" s="72">
        <v>0.2</v>
      </c>
      <c r="F72" s="72">
        <v>0</v>
      </c>
      <c r="G72" s="72">
        <v>25.7</v>
      </c>
      <c r="H72" s="72">
        <v>105</v>
      </c>
    </row>
    <row r="73" spans="1:8" s="78" customFormat="1" ht="30" customHeight="1" x14ac:dyDescent="0.25">
      <c r="A73" s="64" t="s">
        <v>35</v>
      </c>
      <c r="B73" s="66">
        <v>40</v>
      </c>
      <c r="C73" s="66" t="s">
        <v>25</v>
      </c>
      <c r="D73" s="66" t="s">
        <v>25</v>
      </c>
      <c r="E73" s="67">
        <v>2.2400000000000002</v>
      </c>
      <c r="F73" s="67">
        <v>0.44</v>
      </c>
      <c r="G73" s="67">
        <v>19.760000000000002</v>
      </c>
      <c r="H73" s="67">
        <v>93.33</v>
      </c>
    </row>
    <row r="74" spans="1:8" ht="30" customHeight="1" x14ac:dyDescent="0.25">
      <c r="A74" s="82" t="s">
        <v>28</v>
      </c>
      <c r="B74" s="82"/>
      <c r="C74" s="82"/>
      <c r="D74" s="82"/>
      <c r="E74" s="84">
        <f>SUM(E69:E73)</f>
        <v>29.339999999999996</v>
      </c>
      <c r="F74" s="84">
        <f t="shared" ref="F74:H74" si="4">SUM(F69:F73)</f>
        <v>37.739999999999995</v>
      </c>
      <c r="G74" s="84">
        <f t="shared" si="4"/>
        <v>122.76000000000002</v>
      </c>
      <c r="H74" s="84">
        <f t="shared" si="4"/>
        <v>887.53000000000009</v>
      </c>
    </row>
    <row r="75" spans="1:8" ht="30" customHeight="1" x14ac:dyDescent="0.25">
      <c r="A75" s="68" t="s">
        <v>38</v>
      </c>
      <c r="B75" s="80"/>
      <c r="C75" s="85"/>
      <c r="D75" s="85"/>
      <c r="E75" s="69">
        <f>E74+E67</f>
        <v>38.739999999999995</v>
      </c>
      <c r="F75" s="69">
        <f t="shared" ref="F75:H75" si="5">F74+F67</f>
        <v>47.339999999999996</v>
      </c>
      <c r="G75" s="69">
        <f t="shared" si="5"/>
        <v>186.36</v>
      </c>
      <c r="H75" s="69">
        <f t="shared" si="5"/>
        <v>1345.3300000000002</v>
      </c>
    </row>
    <row r="76" spans="1:8" ht="24.95" customHeight="1" x14ac:dyDescent="0.25">
      <c r="A76" s="86"/>
      <c r="B76" s="87"/>
      <c r="C76" s="138"/>
      <c r="D76" s="139"/>
      <c r="E76" s="139"/>
      <c r="F76" s="139"/>
      <c r="G76" s="139"/>
      <c r="H76" s="139"/>
    </row>
    <row r="77" spans="1:8" s="81" customFormat="1" ht="36" customHeight="1" x14ac:dyDescent="0.25">
      <c r="A77" s="140" t="s">
        <v>112</v>
      </c>
      <c r="B77" s="140"/>
      <c r="C77" s="140"/>
      <c r="D77" s="140"/>
      <c r="E77" s="140"/>
    </row>
    <row r="78" spans="1:8" s="81" customFormat="1" ht="36" customHeight="1" x14ac:dyDescent="0.25">
      <c r="A78" s="140" t="s">
        <v>113</v>
      </c>
      <c r="B78" s="140"/>
      <c r="C78" s="140"/>
      <c r="D78" s="140"/>
      <c r="E78" s="140"/>
    </row>
    <row r="79" spans="1:8" s="61" customFormat="1" ht="27.95" customHeight="1" x14ac:dyDescent="0.25">
      <c r="A79" s="141" t="s">
        <v>87</v>
      </c>
      <c r="B79" s="141"/>
      <c r="C79" s="141" t="s">
        <v>88</v>
      </c>
      <c r="D79" s="141"/>
      <c r="E79" s="141"/>
      <c r="F79" s="141"/>
      <c r="G79" s="141"/>
      <c r="H79" s="141"/>
    </row>
    <row r="80" spans="1:8" s="61" customFormat="1" ht="25.5" customHeight="1" x14ac:dyDescent="0.25">
      <c r="A80" s="129" t="s">
        <v>96</v>
      </c>
      <c r="B80" s="129"/>
      <c r="C80" s="130" t="s">
        <v>89</v>
      </c>
      <c r="D80" s="130"/>
      <c r="E80" s="130"/>
      <c r="F80" s="130"/>
      <c r="G80" s="130"/>
      <c r="H80" s="130"/>
    </row>
    <row r="81" spans="1:8" s="61" customFormat="1" ht="29.1" customHeight="1" x14ac:dyDescent="0.25">
      <c r="A81" s="129" t="s">
        <v>109</v>
      </c>
      <c r="B81" s="129"/>
      <c r="C81" s="130" t="s">
        <v>90</v>
      </c>
      <c r="D81" s="130"/>
      <c r="E81" s="130"/>
      <c r="F81" s="130"/>
      <c r="G81" s="130"/>
      <c r="H81" s="130"/>
    </row>
    <row r="82" spans="1:8" s="61" customFormat="1" ht="24" customHeight="1" x14ac:dyDescent="0.25">
      <c r="A82" s="142" t="s">
        <v>91</v>
      </c>
      <c r="B82" s="142"/>
      <c r="C82" s="130" t="s">
        <v>91</v>
      </c>
      <c r="D82" s="130"/>
      <c r="E82" s="130"/>
      <c r="F82" s="130"/>
      <c r="G82" s="130"/>
      <c r="H82" s="130"/>
    </row>
    <row r="83" spans="1:8" ht="15.75" x14ac:dyDescent="0.25">
      <c r="A83" s="135" t="s">
        <v>99</v>
      </c>
      <c r="B83" s="135"/>
      <c r="C83" s="135"/>
      <c r="D83" s="135"/>
      <c r="E83" s="135"/>
      <c r="F83" s="135"/>
      <c r="G83" s="135"/>
      <c r="H83" s="135"/>
    </row>
    <row r="84" spans="1:8" x14ac:dyDescent="0.25">
      <c r="A84" s="136" t="s">
        <v>115</v>
      </c>
      <c r="B84" s="137"/>
      <c r="C84" s="137"/>
      <c r="D84" s="137"/>
      <c r="E84" s="137"/>
      <c r="F84" s="137"/>
      <c r="G84" s="137"/>
      <c r="H84" s="137"/>
    </row>
    <row r="85" spans="1:8" ht="15" customHeight="1" x14ac:dyDescent="0.25">
      <c r="A85" s="144" t="s">
        <v>0</v>
      </c>
      <c r="B85" s="145" t="s">
        <v>1</v>
      </c>
      <c r="C85" s="146" t="s">
        <v>110</v>
      </c>
      <c r="D85" s="145" t="s">
        <v>3</v>
      </c>
      <c r="E85" s="149" t="s">
        <v>69</v>
      </c>
      <c r="F85" s="149" t="s">
        <v>74</v>
      </c>
      <c r="G85" s="146" t="s">
        <v>4</v>
      </c>
      <c r="H85" s="146" t="s">
        <v>111</v>
      </c>
    </row>
    <row r="86" spans="1:8" ht="38.25" customHeight="1" x14ac:dyDescent="0.25">
      <c r="A86" s="144"/>
      <c r="B86" s="145"/>
      <c r="C86" s="147"/>
      <c r="D86" s="145"/>
      <c r="E86" s="150"/>
      <c r="F86" s="150"/>
      <c r="G86" s="148"/>
      <c r="H86" s="148"/>
    </row>
    <row r="87" spans="1:8" ht="21.75" customHeight="1" x14ac:dyDescent="0.25">
      <c r="A87" s="144"/>
      <c r="B87" s="145"/>
      <c r="C87" s="147"/>
      <c r="D87" s="145"/>
      <c r="E87" s="63" t="s">
        <v>10</v>
      </c>
      <c r="F87" s="63" t="s">
        <v>10</v>
      </c>
      <c r="G87" s="63" t="s">
        <v>10</v>
      </c>
      <c r="H87" s="63" t="s">
        <v>10</v>
      </c>
    </row>
    <row r="88" spans="1:8" ht="30" customHeight="1" x14ac:dyDescent="0.25">
      <c r="A88" s="144"/>
      <c r="B88" s="63" t="s">
        <v>19</v>
      </c>
      <c r="C88" s="148"/>
      <c r="D88" s="145"/>
      <c r="E88" s="63" t="s">
        <v>19</v>
      </c>
      <c r="F88" s="63" t="s">
        <v>19</v>
      </c>
      <c r="G88" s="63" t="s">
        <v>19</v>
      </c>
      <c r="H88" s="63" t="s">
        <v>20</v>
      </c>
    </row>
    <row r="89" spans="1:8" ht="30" customHeight="1" x14ac:dyDescent="0.25">
      <c r="A89" s="151" t="s">
        <v>21</v>
      </c>
      <c r="B89" s="151"/>
      <c r="C89" s="151"/>
      <c r="D89" s="151"/>
      <c r="E89" s="151"/>
      <c r="F89" s="151"/>
      <c r="G89" s="151"/>
      <c r="H89" s="151"/>
    </row>
    <row r="90" spans="1:8" ht="30" customHeight="1" x14ac:dyDescent="0.25">
      <c r="A90" s="64" t="s">
        <v>48</v>
      </c>
      <c r="B90" s="66">
        <v>200</v>
      </c>
      <c r="C90" s="66">
        <v>2008</v>
      </c>
      <c r="D90" s="66">
        <v>211</v>
      </c>
      <c r="E90" s="66">
        <v>8.35</v>
      </c>
      <c r="F90" s="66">
        <v>13.88</v>
      </c>
      <c r="G90" s="66">
        <v>31.88</v>
      </c>
      <c r="H90" s="67">
        <v>395.29</v>
      </c>
    </row>
    <row r="91" spans="1:8" ht="30" customHeight="1" x14ac:dyDescent="0.25">
      <c r="A91" s="64" t="s">
        <v>24</v>
      </c>
      <c r="B91" s="66">
        <v>40</v>
      </c>
      <c r="C91" s="66" t="s">
        <v>25</v>
      </c>
      <c r="D91" s="66" t="s">
        <v>25</v>
      </c>
      <c r="E91" s="66">
        <v>3.16</v>
      </c>
      <c r="F91" s="66">
        <v>0.4</v>
      </c>
      <c r="G91" s="66">
        <v>19.32</v>
      </c>
      <c r="H91" s="67">
        <v>94.66</v>
      </c>
    </row>
    <row r="92" spans="1:8" ht="30" customHeight="1" x14ac:dyDescent="0.25">
      <c r="A92" s="64" t="s">
        <v>40</v>
      </c>
      <c r="B92" s="66" t="s">
        <v>27</v>
      </c>
      <c r="C92" s="66">
        <v>2008</v>
      </c>
      <c r="D92" s="66">
        <v>433</v>
      </c>
      <c r="E92" s="66">
        <v>2.9</v>
      </c>
      <c r="F92" s="66">
        <v>2.5</v>
      </c>
      <c r="G92" s="66">
        <v>24.8</v>
      </c>
      <c r="H92" s="66">
        <v>134</v>
      </c>
    </row>
    <row r="93" spans="1:8" ht="30" customHeight="1" x14ac:dyDescent="0.25">
      <c r="A93" s="82" t="s">
        <v>49</v>
      </c>
      <c r="B93" s="72"/>
      <c r="C93" s="83"/>
      <c r="D93" s="83"/>
      <c r="E93" s="84">
        <f t="shared" ref="E93:H93" si="6">SUM(E90:E92)</f>
        <v>14.41</v>
      </c>
      <c r="F93" s="84">
        <f t="shared" si="6"/>
        <v>16.78</v>
      </c>
      <c r="G93" s="84">
        <f t="shared" si="6"/>
        <v>76</v>
      </c>
      <c r="H93" s="84">
        <f t="shared" si="6"/>
        <v>623.95000000000005</v>
      </c>
    </row>
    <row r="94" spans="1:8" ht="30" customHeight="1" x14ac:dyDescent="0.25">
      <c r="A94" s="143" t="s">
        <v>29</v>
      </c>
      <c r="B94" s="143"/>
      <c r="C94" s="143"/>
      <c r="D94" s="143"/>
      <c r="E94" s="143"/>
      <c r="F94" s="143"/>
      <c r="G94" s="143"/>
      <c r="H94" s="143"/>
    </row>
    <row r="95" spans="1:8" ht="30" customHeight="1" x14ac:dyDescent="0.25">
      <c r="A95" s="90" t="s">
        <v>79</v>
      </c>
      <c r="B95" s="72" t="s">
        <v>30</v>
      </c>
      <c r="C95" s="72">
        <v>2008</v>
      </c>
      <c r="D95" s="72">
        <v>94</v>
      </c>
      <c r="E95" s="72">
        <v>14.3</v>
      </c>
      <c r="F95" s="72">
        <v>15.03</v>
      </c>
      <c r="G95" s="72">
        <v>22.4</v>
      </c>
      <c r="H95" s="72">
        <v>257</v>
      </c>
    </row>
    <row r="96" spans="1:8" ht="30" customHeight="1" x14ac:dyDescent="0.25">
      <c r="A96" s="90" t="s">
        <v>50</v>
      </c>
      <c r="B96" s="72">
        <v>100</v>
      </c>
      <c r="C96" s="72">
        <v>2008</v>
      </c>
      <c r="D96" s="72">
        <v>239</v>
      </c>
      <c r="E96" s="72">
        <v>28.6</v>
      </c>
      <c r="F96" s="72">
        <v>18.600000000000001</v>
      </c>
      <c r="G96" s="72">
        <v>15</v>
      </c>
      <c r="H96" s="72">
        <v>226</v>
      </c>
    </row>
    <row r="97" spans="1:8" ht="30" customHeight="1" x14ac:dyDescent="0.25">
      <c r="A97" s="90" t="s">
        <v>46</v>
      </c>
      <c r="B97" s="72">
        <v>180</v>
      </c>
      <c r="C97" s="66">
        <v>2008</v>
      </c>
      <c r="D97" s="66">
        <v>335</v>
      </c>
      <c r="E97" s="76">
        <v>4.0999999999999996</v>
      </c>
      <c r="F97" s="77">
        <v>9.9</v>
      </c>
      <c r="G97" s="77">
        <v>32.9</v>
      </c>
      <c r="H97" s="77">
        <v>180.7</v>
      </c>
    </row>
    <row r="98" spans="1:8" ht="30" customHeight="1" x14ac:dyDescent="0.25">
      <c r="A98" s="90" t="s">
        <v>51</v>
      </c>
      <c r="B98" s="72">
        <v>200</v>
      </c>
      <c r="C98" s="72">
        <v>2008</v>
      </c>
      <c r="D98" s="72">
        <v>401</v>
      </c>
      <c r="E98" s="72">
        <v>0.5</v>
      </c>
      <c r="F98" s="72">
        <v>0.1</v>
      </c>
      <c r="G98" s="72">
        <v>28.1</v>
      </c>
      <c r="H98" s="72">
        <v>116</v>
      </c>
    </row>
    <row r="99" spans="1:8" s="78" customFormat="1" ht="30" customHeight="1" x14ac:dyDescent="0.25">
      <c r="A99" s="64" t="s">
        <v>35</v>
      </c>
      <c r="B99" s="66">
        <v>40</v>
      </c>
      <c r="C99" s="66" t="s">
        <v>25</v>
      </c>
      <c r="D99" s="66" t="s">
        <v>25</v>
      </c>
      <c r="E99" s="67">
        <v>2.2400000000000002</v>
      </c>
      <c r="F99" s="67">
        <v>0.44</v>
      </c>
      <c r="G99" s="67">
        <v>19.760000000000002</v>
      </c>
      <c r="H99" s="67">
        <v>93.33</v>
      </c>
    </row>
    <row r="100" spans="1:8" ht="30" customHeight="1" x14ac:dyDescent="0.25">
      <c r="A100" s="82" t="s">
        <v>49</v>
      </c>
      <c r="B100" s="82"/>
      <c r="C100" s="83"/>
      <c r="D100" s="83"/>
      <c r="E100" s="84">
        <f>SUM(E95:E99)</f>
        <v>49.740000000000009</v>
      </c>
      <c r="F100" s="84">
        <f t="shared" ref="F100:H100" si="7">SUM(F95:F99)</f>
        <v>44.07</v>
      </c>
      <c r="G100" s="84">
        <f t="shared" si="7"/>
        <v>118.16000000000001</v>
      </c>
      <c r="H100" s="84">
        <f t="shared" si="7"/>
        <v>873.03000000000009</v>
      </c>
    </row>
    <row r="101" spans="1:8" ht="30" customHeight="1" x14ac:dyDescent="0.25">
      <c r="A101" s="68" t="s">
        <v>38</v>
      </c>
      <c r="B101" s="68"/>
      <c r="C101" s="79"/>
      <c r="D101" s="79"/>
      <c r="E101" s="69">
        <f>E100+E93</f>
        <v>64.150000000000006</v>
      </c>
      <c r="F101" s="69">
        <f t="shared" ref="F101:H101" si="8">F100+F93</f>
        <v>60.85</v>
      </c>
      <c r="G101" s="69">
        <f t="shared" si="8"/>
        <v>194.16000000000003</v>
      </c>
      <c r="H101" s="69">
        <f t="shared" si="8"/>
        <v>1496.98</v>
      </c>
    </row>
    <row r="102" spans="1:8" ht="24.95" customHeight="1" x14ac:dyDescent="0.25">
      <c r="A102" s="86"/>
      <c r="B102" s="87"/>
      <c r="C102" s="138"/>
      <c r="D102" s="139"/>
      <c r="E102" s="139"/>
      <c r="F102" s="139"/>
      <c r="G102" s="139"/>
      <c r="H102" s="139"/>
    </row>
    <row r="103" spans="1:8" s="81" customFormat="1" ht="36" customHeight="1" x14ac:dyDescent="0.25">
      <c r="A103" s="140" t="s">
        <v>112</v>
      </c>
      <c r="B103" s="140"/>
      <c r="C103" s="140"/>
      <c r="D103" s="140"/>
      <c r="E103" s="140"/>
    </row>
    <row r="104" spans="1:8" s="81" customFormat="1" ht="36" customHeight="1" x14ac:dyDescent="0.25">
      <c r="A104" s="140" t="s">
        <v>113</v>
      </c>
      <c r="B104" s="140"/>
      <c r="C104" s="140"/>
      <c r="D104" s="140"/>
      <c r="E104" s="140"/>
    </row>
    <row r="105" spans="1:8" s="61" customFormat="1" ht="27.95" customHeight="1" x14ac:dyDescent="0.25">
      <c r="A105" s="141" t="s">
        <v>87</v>
      </c>
      <c r="B105" s="141"/>
      <c r="C105" s="141" t="s">
        <v>88</v>
      </c>
      <c r="D105" s="141"/>
      <c r="E105" s="141"/>
      <c r="F105" s="141"/>
      <c r="G105" s="141"/>
      <c r="H105" s="141"/>
    </row>
    <row r="106" spans="1:8" s="61" customFormat="1" ht="25.5" customHeight="1" x14ac:dyDescent="0.25">
      <c r="A106" s="129" t="s">
        <v>96</v>
      </c>
      <c r="B106" s="129"/>
      <c r="C106" s="130" t="s">
        <v>89</v>
      </c>
      <c r="D106" s="130"/>
      <c r="E106" s="130"/>
      <c r="F106" s="130"/>
      <c r="G106" s="130"/>
      <c r="H106" s="130"/>
    </row>
    <row r="107" spans="1:8" s="61" customFormat="1" ht="29.1" customHeight="1" x14ac:dyDescent="0.25">
      <c r="A107" s="129" t="s">
        <v>109</v>
      </c>
      <c r="B107" s="129"/>
      <c r="C107" s="130" t="s">
        <v>90</v>
      </c>
      <c r="D107" s="130"/>
      <c r="E107" s="130"/>
      <c r="F107" s="130"/>
      <c r="G107" s="130"/>
      <c r="H107" s="130"/>
    </row>
    <row r="108" spans="1:8" s="61" customFormat="1" ht="24" customHeight="1" x14ac:dyDescent="0.25">
      <c r="A108" s="142" t="s">
        <v>91</v>
      </c>
      <c r="B108" s="142"/>
      <c r="C108" s="130" t="s">
        <v>91</v>
      </c>
      <c r="D108" s="130"/>
      <c r="E108" s="130"/>
      <c r="F108" s="130"/>
      <c r="G108" s="130"/>
      <c r="H108" s="130"/>
    </row>
    <row r="109" spans="1:8" ht="15.75" x14ac:dyDescent="0.25">
      <c r="A109" s="135" t="s">
        <v>99</v>
      </c>
      <c r="B109" s="135"/>
      <c r="C109" s="135"/>
      <c r="D109" s="135"/>
      <c r="E109" s="135"/>
      <c r="F109" s="135"/>
      <c r="G109" s="135"/>
      <c r="H109" s="135"/>
    </row>
    <row r="110" spans="1:8" x14ac:dyDescent="0.25">
      <c r="A110" s="136" t="s">
        <v>121</v>
      </c>
      <c r="B110" s="137"/>
      <c r="C110" s="137"/>
      <c r="D110" s="137"/>
      <c r="E110" s="137"/>
      <c r="F110" s="137"/>
      <c r="G110" s="137"/>
      <c r="H110" s="137"/>
    </row>
    <row r="111" spans="1:8" ht="15" customHeight="1" x14ac:dyDescent="0.25">
      <c r="A111" s="144" t="s">
        <v>0</v>
      </c>
      <c r="B111" s="145" t="s">
        <v>1</v>
      </c>
      <c r="C111" s="146" t="s">
        <v>110</v>
      </c>
      <c r="D111" s="145" t="s">
        <v>3</v>
      </c>
      <c r="E111" s="149" t="s">
        <v>69</v>
      </c>
      <c r="F111" s="149" t="s">
        <v>74</v>
      </c>
      <c r="G111" s="146" t="s">
        <v>4</v>
      </c>
      <c r="H111" s="146" t="s">
        <v>111</v>
      </c>
    </row>
    <row r="112" spans="1:8" ht="38.25" customHeight="1" x14ac:dyDescent="0.25">
      <c r="A112" s="144"/>
      <c r="B112" s="145"/>
      <c r="C112" s="147"/>
      <c r="D112" s="145"/>
      <c r="E112" s="150"/>
      <c r="F112" s="150"/>
      <c r="G112" s="148"/>
      <c r="H112" s="148"/>
    </row>
    <row r="113" spans="1:8" ht="21.75" customHeight="1" x14ac:dyDescent="0.25">
      <c r="A113" s="144"/>
      <c r="B113" s="145"/>
      <c r="C113" s="147"/>
      <c r="D113" s="145"/>
      <c r="E113" s="63" t="s">
        <v>10</v>
      </c>
      <c r="F113" s="63" t="s">
        <v>10</v>
      </c>
      <c r="G113" s="63" t="s">
        <v>10</v>
      </c>
      <c r="H113" s="63" t="s">
        <v>10</v>
      </c>
    </row>
    <row r="114" spans="1:8" ht="30" customHeight="1" x14ac:dyDescent="0.25">
      <c r="A114" s="144"/>
      <c r="B114" s="63" t="s">
        <v>19</v>
      </c>
      <c r="C114" s="148"/>
      <c r="D114" s="145"/>
      <c r="E114" s="63" t="s">
        <v>19</v>
      </c>
      <c r="F114" s="63" t="s">
        <v>19</v>
      </c>
      <c r="G114" s="63" t="s">
        <v>19</v>
      </c>
      <c r="H114" s="63" t="s">
        <v>20</v>
      </c>
    </row>
    <row r="115" spans="1:8" ht="30" customHeight="1" x14ac:dyDescent="0.25">
      <c r="A115" s="131" t="s">
        <v>21</v>
      </c>
      <c r="B115" s="131"/>
      <c r="C115" s="131"/>
      <c r="D115" s="131"/>
      <c r="E115" s="131"/>
      <c r="F115" s="131"/>
      <c r="G115" s="131"/>
      <c r="H115" s="131"/>
    </row>
    <row r="116" spans="1:8" ht="30" customHeight="1" x14ac:dyDescent="0.25">
      <c r="A116" s="64" t="s">
        <v>52</v>
      </c>
      <c r="B116" s="65" t="s">
        <v>23</v>
      </c>
      <c r="C116" s="66">
        <v>2008</v>
      </c>
      <c r="D116" s="66">
        <v>184</v>
      </c>
      <c r="E116" s="66">
        <v>4.4000000000000004</v>
      </c>
      <c r="F116" s="66">
        <v>9.1999999999999993</v>
      </c>
      <c r="G116" s="66">
        <v>36.700000000000003</v>
      </c>
      <c r="H116" s="66">
        <v>223.7</v>
      </c>
    </row>
    <row r="117" spans="1:8" ht="30" customHeight="1" x14ac:dyDescent="0.25">
      <c r="A117" s="64" t="s">
        <v>24</v>
      </c>
      <c r="B117" s="66">
        <v>40</v>
      </c>
      <c r="C117" s="66" t="s">
        <v>25</v>
      </c>
      <c r="D117" s="66" t="s">
        <v>25</v>
      </c>
      <c r="E117" s="66">
        <v>3.16</v>
      </c>
      <c r="F117" s="66">
        <v>0.4</v>
      </c>
      <c r="G117" s="66">
        <v>19.32</v>
      </c>
      <c r="H117" s="66">
        <v>94.66</v>
      </c>
    </row>
    <row r="118" spans="1:8" ht="30" customHeight="1" x14ac:dyDescent="0.25">
      <c r="A118" s="64" t="s">
        <v>53</v>
      </c>
      <c r="B118" s="66">
        <v>200</v>
      </c>
      <c r="C118" s="66">
        <v>2002</v>
      </c>
      <c r="D118" s="66">
        <v>297</v>
      </c>
      <c r="E118" s="66">
        <v>1.5</v>
      </c>
      <c r="F118" s="66">
        <v>1.3</v>
      </c>
      <c r="G118" s="66">
        <v>22.4</v>
      </c>
      <c r="H118" s="66">
        <v>107</v>
      </c>
    </row>
    <row r="119" spans="1:8" ht="30" customHeight="1" x14ac:dyDescent="0.25">
      <c r="A119" s="82" t="s">
        <v>28</v>
      </c>
      <c r="B119" s="82"/>
      <c r="C119" s="82"/>
      <c r="D119" s="82"/>
      <c r="E119" s="84">
        <f>E118+E117+E116</f>
        <v>9.06</v>
      </c>
      <c r="F119" s="84">
        <f t="shared" ref="F119:H119" si="9">F118+F117+F116</f>
        <v>10.899999999999999</v>
      </c>
      <c r="G119" s="84">
        <f t="shared" si="9"/>
        <v>78.42</v>
      </c>
      <c r="H119" s="84">
        <f t="shared" si="9"/>
        <v>425.36</v>
      </c>
    </row>
    <row r="120" spans="1:8" ht="30" customHeight="1" x14ac:dyDescent="0.25">
      <c r="A120" s="143" t="s">
        <v>29</v>
      </c>
      <c r="B120" s="143"/>
      <c r="C120" s="143"/>
      <c r="D120" s="143"/>
      <c r="E120" s="143"/>
      <c r="F120" s="143"/>
      <c r="G120" s="143"/>
      <c r="H120" s="143"/>
    </row>
    <row r="121" spans="1:8" ht="30" customHeight="1" x14ac:dyDescent="0.25">
      <c r="A121" s="90" t="s">
        <v>81</v>
      </c>
      <c r="B121" s="72" t="s">
        <v>30</v>
      </c>
      <c r="C121" s="72">
        <v>2008</v>
      </c>
      <c r="D121" s="72">
        <v>84</v>
      </c>
      <c r="E121" s="72">
        <v>13.1</v>
      </c>
      <c r="F121" s="72">
        <v>5.6</v>
      </c>
      <c r="G121" s="72">
        <v>10.9</v>
      </c>
      <c r="H121" s="72">
        <v>178.6</v>
      </c>
    </row>
    <row r="122" spans="1:8" ht="30" customHeight="1" x14ac:dyDescent="0.25">
      <c r="A122" s="96" t="s">
        <v>82</v>
      </c>
      <c r="B122" s="95" t="s">
        <v>78</v>
      </c>
      <c r="C122" s="72">
        <v>2008</v>
      </c>
      <c r="D122" s="72">
        <v>259</v>
      </c>
      <c r="E122" s="76">
        <v>18.100000000000001</v>
      </c>
      <c r="F122" s="77">
        <v>19.600000000000001</v>
      </c>
      <c r="G122" s="77">
        <v>5.6</v>
      </c>
      <c r="H122" s="77">
        <v>408.3</v>
      </c>
    </row>
    <row r="123" spans="1:8" ht="30" customHeight="1" x14ac:dyDescent="0.25">
      <c r="A123" s="90" t="s">
        <v>33</v>
      </c>
      <c r="B123" s="72">
        <v>180</v>
      </c>
      <c r="C123" s="66">
        <v>2008</v>
      </c>
      <c r="D123" s="66">
        <v>323</v>
      </c>
      <c r="E123" s="76">
        <v>4.3</v>
      </c>
      <c r="F123" s="77">
        <v>6</v>
      </c>
      <c r="G123" s="77">
        <v>44.5</v>
      </c>
      <c r="H123" s="77">
        <v>229.8</v>
      </c>
    </row>
    <row r="124" spans="1:8" ht="30" customHeight="1" x14ac:dyDescent="0.25">
      <c r="A124" s="90" t="s">
        <v>44</v>
      </c>
      <c r="B124" s="72">
        <v>200</v>
      </c>
      <c r="C124" s="72">
        <v>2008</v>
      </c>
      <c r="D124" s="72">
        <v>411</v>
      </c>
      <c r="E124" s="72">
        <v>0.1</v>
      </c>
      <c r="F124" s="72">
        <v>0.1</v>
      </c>
      <c r="G124" s="72">
        <v>27.9</v>
      </c>
      <c r="H124" s="72">
        <v>113</v>
      </c>
    </row>
    <row r="125" spans="1:8" s="78" customFormat="1" ht="30" customHeight="1" x14ac:dyDescent="0.25">
      <c r="A125" s="64" t="s">
        <v>35</v>
      </c>
      <c r="B125" s="66">
        <v>40</v>
      </c>
      <c r="C125" s="66" t="s">
        <v>25</v>
      </c>
      <c r="D125" s="66" t="s">
        <v>25</v>
      </c>
      <c r="E125" s="67">
        <v>2.2400000000000002</v>
      </c>
      <c r="F125" s="67">
        <v>0.44</v>
      </c>
      <c r="G125" s="67">
        <v>19.760000000000002</v>
      </c>
      <c r="H125" s="67">
        <v>93.33</v>
      </c>
    </row>
    <row r="126" spans="1:8" ht="30" customHeight="1" x14ac:dyDescent="0.25">
      <c r="A126" s="82" t="s">
        <v>28</v>
      </c>
      <c r="B126" s="82"/>
      <c r="C126" s="82"/>
      <c r="D126" s="82"/>
      <c r="E126" s="84">
        <f>SUM(E121:E125)</f>
        <v>37.840000000000003</v>
      </c>
      <c r="F126" s="84">
        <f t="shared" ref="F126:H126" si="10">SUM(F121:F125)</f>
        <v>31.740000000000006</v>
      </c>
      <c r="G126" s="84">
        <f t="shared" si="10"/>
        <v>108.66000000000001</v>
      </c>
      <c r="H126" s="84">
        <f t="shared" si="10"/>
        <v>1023.0300000000001</v>
      </c>
    </row>
    <row r="127" spans="1:8" ht="30" customHeight="1" x14ac:dyDescent="0.25">
      <c r="A127" s="68" t="s">
        <v>38</v>
      </c>
      <c r="B127" s="68"/>
      <c r="C127" s="68"/>
      <c r="D127" s="68"/>
      <c r="E127" s="69">
        <f>E126+E119</f>
        <v>46.900000000000006</v>
      </c>
      <c r="F127" s="69">
        <f t="shared" ref="F127:H127" si="11">F126+F119</f>
        <v>42.64</v>
      </c>
      <c r="G127" s="69">
        <f t="shared" si="11"/>
        <v>187.08</v>
      </c>
      <c r="H127" s="69">
        <f t="shared" si="11"/>
        <v>1448.39</v>
      </c>
    </row>
    <row r="128" spans="1:8" ht="24.95" customHeight="1" x14ac:dyDescent="0.25">
      <c r="A128" s="86"/>
      <c r="B128" s="87"/>
      <c r="C128" s="138"/>
      <c r="D128" s="139"/>
      <c r="E128" s="139"/>
      <c r="F128" s="139"/>
      <c r="G128" s="139"/>
      <c r="H128" s="139"/>
    </row>
    <row r="129" spans="1:8" s="81" customFormat="1" ht="36" customHeight="1" x14ac:dyDescent="0.25">
      <c r="A129" s="140" t="s">
        <v>112</v>
      </c>
      <c r="B129" s="140"/>
      <c r="C129" s="140"/>
      <c r="D129" s="140"/>
      <c r="E129" s="140"/>
    </row>
    <row r="130" spans="1:8" s="81" customFormat="1" ht="36" customHeight="1" x14ac:dyDescent="0.25">
      <c r="A130" s="140" t="s">
        <v>113</v>
      </c>
      <c r="B130" s="140"/>
      <c r="C130" s="140"/>
      <c r="D130" s="140"/>
      <c r="E130" s="140"/>
    </row>
    <row r="131" spans="1:8" ht="24.95" customHeight="1" x14ac:dyDescent="0.25">
      <c r="A131" s="86"/>
      <c r="B131" s="87"/>
      <c r="C131" s="97"/>
      <c r="D131" s="97"/>
      <c r="E131" s="97"/>
      <c r="F131" s="97"/>
      <c r="G131" s="97"/>
      <c r="H131" s="97"/>
    </row>
    <row r="132" spans="1:8" s="61" customFormat="1" ht="27.95" customHeight="1" x14ac:dyDescent="0.25">
      <c r="A132" s="141" t="s">
        <v>87</v>
      </c>
      <c r="B132" s="141"/>
      <c r="C132" s="141" t="s">
        <v>88</v>
      </c>
      <c r="D132" s="141"/>
      <c r="E132" s="141"/>
      <c r="F132" s="141"/>
      <c r="G132" s="141"/>
      <c r="H132" s="141"/>
    </row>
    <row r="133" spans="1:8" s="61" customFormat="1" ht="25.5" customHeight="1" x14ac:dyDescent="0.25">
      <c r="A133" s="129" t="s">
        <v>96</v>
      </c>
      <c r="B133" s="129"/>
      <c r="C133" s="130" t="s">
        <v>89</v>
      </c>
      <c r="D133" s="130"/>
      <c r="E133" s="130"/>
      <c r="F133" s="130"/>
      <c r="G133" s="130"/>
      <c r="H133" s="130"/>
    </row>
    <row r="134" spans="1:8" s="61" customFormat="1" ht="29.1" customHeight="1" x14ac:dyDescent="0.25">
      <c r="A134" s="129" t="s">
        <v>109</v>
      </c>
      <c r="B134" s="129"/>
      <c r="C134" s="130" t="s">
        <v>90</v>
      </c>
      <c r="D134" s="130"/>
      <c r="E134" s="130"/>
      <c r="F134" s="130"/>
      <c r="G134" s="130"/>
      <c r="H134" s="130"/>
    </row>
    <row r="135" spans="1:8" s="61" customFormat="1" ht="24" customHeight="1" x14ac:dyDescent="0.25">
      <c r="A135" s="142" t="s">
        <v>91</v>
      </c>
      <c r="B135" s="142"/>
      <c r="C135" s="130" t="s">
        <v>91</v>
      </c>
      <c r="D135" s="130"/>
      <c r="E135" s="130"/>
      <c r="F135" s="130"/>
      <c r="G135" s="130"/>
      <c r="H135" s="130"/>
    </row>
    <row r="136" spans="1:8" ht="15.75" x14ac:dyDescent="0.25">
      <c r="A136" s="135" t="s">
        <v>99</v>
      </c>
      <c r="B136" s="135"/>
      <c r="C136" s="135"/>
      <c r="D136" s="135"/>
      <c r="E136" s="135"/>
      <c r="F136" s="135"/>
      <c r="G136" s="135"/>
      <c r="H136" s="135"/>
    </row>
    <row r="137" spans="1:8" x14ac:dyDescent="0.25">
      <c r="A137" s="136" t="s">
        <v>120</v>
      </c>
      <c r="B137" s="137"/>
      <c r="C137" s="137"/>
      <c r="D137" s="137"/>
      <c r="E137" s="137"/>
      <c r="F137" s="137"/>
      <c r="G137" s="137"/>
      <c r="H137" s="137"/>
    </row>
    <row r="138" spans="1:8" ht="15" customHeight="1" x14ac:dyDescent="0.25">
      <c r="A138" s="144" t="s">
        <v>0</v>
      </c>
      <c r="B138" s="145" t="s">
        <v>1</v>
      </c>
      <c r="C138" s="146" t="s">
        <v>110</v>
      </c>
      <c r="D138" s="145" t="s">
        <v>3</v>
      </c>
      <c r="E138" s="149" t="s">
        <v>69</v>
      </c>
      <c r="F138" s="149" t="s">
        <v>74</v>
      </c>
      <c r="G138" s="146" t="s">
        <v>4</v>
      </c>
      <c r="H138" s="146" t="s">
        <v>111</v>
      </c>
    </row>
    <row r="139" spans="1:8" ht="38.25" customHeight="1" x14ac:dyDescent="0.25">
      <c r="A139" s="144"/>
      <c r="B139" s="145"/>
      <c r="C139" s="147"/>
      <c r="D139" s="145"/>
      <c r="E139" s="150"/>
      <c r="F139" s="150"/>
      <c r="G139" s="148"/>
      <c r="H139" s="148"/>
    </row>
    <row r="140" spans="1:8" ht="21.75" customHeight="1" x14ac:dyDescent="0.25">
      <c r="A140" s="144"/>
      <c r="B140" s="145"/>
      <c r="C140" s="147"/>
      <c r="D140" s="145"/>
      <c r="E140" s="63" t="s">
        <v>10</v>
      </c>
      <c r="F140" s="63" t="s">
        <v>10</v>
      </c>
      <c r="G140" s="63" t="s">
        <v>10</v>
      </c>
      <c r="H140" s="63" t="s">
        <v>10</v>
      </c>
    </row>
    <row r="141" spans="1:8" ht="30" customHeight="1" x14ac:dyDescent="0.25">
      <c r="A141" s="144"/>
      <c r="B141" s="63" t="s">
        <v>19</v>
      </c>
      <c r="C141" s="148"/>
      <c r="D141" s="145"/>
      <c r="E141" s="63" t="s">
        <v>19</v>
      </c>
      <c r="F141" s="63" t="s">
        <v>19</v>
      </c>
      <c r="G141" s="63" t="s">
        <v>19</v>
      </c>
      <c r="H141" s="63" t="s">
        <v>20</v>
      </c>
    </row>
    <row r="142" spans="1:8" ht="30" customHeight="1" x14ac:dyDescent="0.25">
      <c r="A142" s="131" t="s">
        <v>21</v>
      </c>
      <c r="B142" s="131"/>
      <c r="C142" s="131"/>
      <c r="D142" s="131"/>
      <c r="E142" s="131"/>
      <c r="F142" s="131"/>
      <c r="G142" s="131"/>
      <c r="H142" s="131"/>
    </row>
    <row r="143" spans="1:8" ht="30" customHeight="1" x14ac:dyDescent="0.25">
      <c r="A143" s="98" t="s">
        <v>55</v>
      </c>
      <c r="B143" s="66" t="s">
        <v>23</v>
      </c>
      <c r="C143" s="66">
        <v>2008</v>
      </c>
      <c r="D143" s="66">
        <v>184</v>
      </c>
      <c r="E143" s="67">
        <v>8.4700000000000006</v>
      </c>
      <c r="F143" s="67">
        <v>9.39</v>
      </c>
      <c r="G143" s="67">
        <v>40.340000000000003</v>
      </c>
      <c r="H143" s="67">
        <v>280</v>
      </c>
    </row>
    <row r="144" spans="1:8" ht="30" customHeight="1" x14ac:dyDescent="0.25">
      <c r="A144" s="64" t="s">
        <v>24</v>
      </c>
      <c r="B144" s="66">
        <v>40</v>
      </c>
      <c r="C144" s="66" t="s">
        <v>25</v>
      </c>
      <c r="D144" s="66" t="s">
        <v>25</v>
      </c>
      <c r="E144" s="67">
        <v>3.16</v>
      </c>
      <c r="F144" s="66">
        <v>0.4</v>
      </c>
      <c r="G144" s="66">
        <v>19.32</v>
      </c>
      <c r="H144" s="66">
        <v>94.66</v>
      </c>
    </row>
    <row r="145" spans="1:8" ht="30" customHeight="1" x14ac:dyDescent="0.25">
      <c r="A145" s="64" t="s">
        <v>26</v>
      </c>
      <c r="B145" s="66" t="s">
        <v>27</v>
      </c>
      <c r="C145" s="66">
        <v>2008</v>
      </c>
      <c r="D145" s="66">
        <v>432</v>
      </c>
      <c r="E145" s="66">
        <v>1.5</v>
      </c>
      <c r="F145" s="66">
        <v>1.3</v>
      </c>
      <c r="G145" s="66">
        <v>22.4</v>
      </c>
      <c r="H145" s="66">
        <v>107</v>
      </c>
    </row>
    <row r="146" spans="1:8" ht="30" customHeight="1" x14ac:dyDescent="0.25">
      <c r="A146" s="82" t="s">
        <v>28</v>
      </c>
      <c r="B146" s="82"/>
      <c r="C146" s="82"/>
      <c r="D146" s="82"/>
      <c r="E146" s="84">
        <f>SUM(E143:E145)</f>
        <v>13.13</v>
      </c>
      <c r="F146" s="84">
        <f t="shared" ref="F146:H146" si="12">SUM(F143:F145)</f>
        <v>11.090000000000002</v>
      </c>
      <c r="G146" s="84">
        <f t="shared" si="12"/>
        <v>82.06</v>
      </c>
      <c r="H146" s="84">
        <f t="shared" si="12"/>
        <v>481.65999999999997</v>
      </c>
    </row>
    <row r="147" spans="1:8" ht="30" customHeight="1" x14ac:dyDescent="0.25">
      <c r="A147" s="143" t="s">
        <v>29</v>
      </c>
      <c r="B147" s="143"/>
      <c r="C147" s="143"/>
      <c r="D147" s="143"/>
      <c r="E147" s="143"/>
      <c r="F147" s="143"/>
      <c r="G147" s="143"/>
      <c r="H147" s="143"/>
    </row>
    <row r="148" spans="1:8" ht="30" customHeight="1" x14ac:dyDescent="0.25">
      <c r="A148" s="90" t="s">
        <v>56</v>
      </c>
      <c r="B148" s="72" t="s">
        <v>30</v>
      </c>
      <c r="C148" s="72">
        <v>2008</v>
      </c>
      <c r="D148" s="72">
        <v>99</v>
      </c>
      <c r="E148" s="72">
        <v>16.399999999999999</v>
      </c>
      <c r="F148" s="72">
        <v>4.5</v>
      </c>
      <c r="G148" s="72">
        <v>38.6</v>
      </c>
      <c r="H148" s="72">
        <v>181</v>
      </c>
    </row>
    <row r="149" spans="1:8" ht="30" customHeight="1" x14ac:dyDescent="0.25">
      <c r="A149" s="99" t="s">
        <v>83</v>
      </c>
      <c r="B149" s="95">
        <v>250</v>
      </c>
      <c r="C149" s="72">
        <v>2008</v>
      </c>
      <c r="D149" s="95">
        <v>311</v>
      </c>
      <c r="E149" s="76">
        <v>22.5</v>
      </c>
      <c r="F149" s="77">
        <v>25.8</v>
      </c>
      <c r="G149" s="77">
        <v>24.9</v>
      </c>
      <c r="H149" s="77">
        <v>500.2</v>
      </c>
    </row>
    <row r="150" spans="1:8" ht="30" customHeight="1" x14ac:dyDescent="0.25">
      <c r="A150" s="100" t="s">
        <v>34</v>
      </c>
      <c r="B150" s="66">
        <v>200</v>
      </c>
      <c r="C150" s="66">
        <v>2008</v>
      </c>
      <c r="D150" s="66">
        <v>402</v>
      </c>
      <c r="E150" s="66">
        <v>0.6</v>
      </c>
      <c r="F150" s="66">
        <v>0.1</v>
      </c>
      <c r="G150" s="66">
        <v>31.7</v>
      </c>
      <c r="H150" s="66">
        <v>131</v>
      </c>
    </row>
    <row r="151" spans="1:8" ht="30" customHeight="1" x14ac:dyDescent="0.25">
      <c r="A151" s="64" t="s">
        <v>24</v>
      </c>
      <c r="B151" s="66">
        <v>40</v>
      </c>
      <c r="C151" s="66" t="s">
        <v>25</v>
      </c>
      <c r="D151" s="66" t="s">
        <v>25</v>
      </c>
      <c r="E151" s="101">
        <v>3</v>
      </c>
      <c r="F151" s="102">
        <v>1.2</v>
      </c>
      <c r="G151" s="102">
        <v>25.1</v>
      </c>
      <c r="H151" s="102">
        <v>104.8</v>
      </c>
    </row>
    <row r="152" spans="1:8" ht="30" customHeight="1" x14ac:dyDescent="0.25">
      <c r="A152" s="64" t="s">
        <v>35</v>
      </c>
      <c r="B152" s="66">
        <v>60</v>
      </c>
      <c r="C152" s="66" t="s">
        <v>25</v>
      </c>
      <c r="D152" s="66" t="s">
        <v>25</v>
      </c>
      <c r="E152" s="66">
        <v>3.36</v>
      </c>
      <c r="F152" s="66">
        <v>0.66</v>
      </c>
      <c r="G152" s="66">
        <v>29.64</v>
      </c>
      <c r="H152" s="66">
        <v>140</v>
      </c>
    </row>
    <row r="153" spans="1:8" ht="30" customHeight="1" x14ac:dyDescent="0.25">
      <c r="A153" s="82" t="s">
        <v>28</v>
      </c>
      <c r="B153" s="103"/>
      <c r="C153" s="83"/>
      <c r="D153" s="83"/>
      <c r="E153" s="84">
        <f>SUM(E148:E152)</f>
        <v>45.86</v>
      </c>
      <c r="F153" s="84">
        <f t="shared" ref="F153:H153" si="13">SUM(F148:F152)</f>
        <v>32.26</v>
      </c>
      <c r="G153" s="84">
        <f t="shared" si="13"/>
        <v>149.94</v>
      </c>
      <c r="H153" s="84">
        <f t="shared" si="13"/>
        <v>1057</v>
      </c>
    </row>
    <row r="154" spans="1:8" ht="30" customHeight="1" x14ac:dyDescent="0.25">
      <c r="A154" s="68" t="s">
        <v>38</v>
      </c>
      <c r="B154" s="68"/>
      <c r="C154" s="68"/>
      <c r="D154" s="68"/>
      <c r="E154" s="69">
        <f>E153+E146</f>
        <v>58.99</v>
      </c>
      <c r="F154" s="69">
        <f t="shared" ref="F154:H154" si="14">F153+F146</f>
        <v>43.35</v>
      </c>
      <c r="G154" s="69">
        <f t="shared" si="14"/>
        <v>232</v>
      </c>
      <c r="H154" s="69">
        <f t="shared" si="14"/>
        <v>1538.6599999999999</v>
      </c>
    </row>
    <row r="155" spans="1:8" ht="24.95" customHeight="1" x14ac:dyDescent="0.25">
      <c r="A155" s="86"/>
      <c r="B155" s="87"/>
      <c r="C155" s="138"/>
      <c r="D155" s="139"/>
      <c r="E155" s="139"/>
      <c r="F155" s="139"/>
      <c r="G155" s="139"/>
      <c r="H155" s="139"/>
    </row>
    <row r="156" spans="1:8" s="81" customFormat="1" ht="36" customHeight="1" x14ac:dyDescent="0.25">
      <c r="A156" s="140" t="s">
        <v>112</v>
      </c>
      <c r="B156" s="140"/>
      <c r="C156" s="140"/>
      <c r="D156" s="140"/>
      <c r="E156" s="140"/>
    </row>
    <row r="157" spans="1:8" s="81" customFormat="1" ht="36" customHeight="1" x14ac:dyDescent="0.25">
      <c r="A157" s="140" t="s">
        <v>113</v>
      </c>
      <c r="B157" s="140"/>
      <c r="C157" s="140"/>
      <c r="D157" s="140"/>
      <c r="E157" s="140"/>
    </row>
    <row r="158" spans="1:8" s="61" customFormat="1" ht="27.95" customHeight="1" x14ac:dyDescent="0.25">
      <c r="A158" s="141" t="s">
        <v>87</v>
      </c>
      <c r="B158" s="141"/>
      <c r="C158" s="141" t="s">
        <v>88</v>
      </c>
      <c r="D158" s="141"/>
      <c r="E158" s="141"/>
      <c r="F158" s="141"/>
      <c r="G158" s="141"/>
      <c r="H158" s="141"/>
    </row>
    <row r="159" spans="1:8" s="61" customFormat="1" ht="25.5" customHeight="1" x14ac:dyDescent="0.25">
      <c r="A159" s="129" t="s">
        <v>96</v>
      </c>
      <c r="B159" s="129"/>
      <c r="C159" s="130" t="s">
        <v>89</v>
      </c>
      <c r="D159" s="130"/>
      <c r="E159" s="130"/>
      <c r="F159" s="130"/>
      <c r="G159" s="130"/>
      <c r="H159" s="130"/>
    </row>
    <row r="160" spans="1:8" s="61" customFormat="1" ht="29.1" customHeight="1" x14ac:dyDescent="0.25">
      <c r="A160" s="129" t="s">
        <v>109</v>
      </c>
      <c r="B160" s="129"/>
      <c r="C160" s="130" t="s">
        <v>90</v>
      </c>
      <c r="D160" s="130"/>
      <c r="E160" s="130"/>
      <c r="F160" s="130"/>
      <c r="G160" s="130"/>
      <c r="H160" s="130"/>
    </row>
    <row r="161" spans="1:8" s="61" customFormat="1" ht="24" customHeight="1" x14ac:dyDescent="0.25">
      <c r="A161" s="142" t="s">
        <v>91</v>
      </c>
      <c r="B161" s="142"/>
      <c r="C161" s="130" t="s">
        <v>91</v>
      </c>
      <c r="D161" s="130"/>
      <c r="E161" s="130"/>
      <c r="F161" s="130"/>
      <c r="G161" s="130"/>
      <c r="H161" s="130"/>
    </row>
    <row r="162" spans="1:8" ht="15.75" x14ac:dyDescent="0.25">
      <c r="A162" s="135" t="s">
        <v>99</v>
      </c>
      <c r="B162" s="135"/>
      <c r="C162" s="135"/>
      <c r="D162" s="135"/>
      <c r="E162" s="135"/>
      <c r="F162" s="135"/>
      <c r="G162" s="135"/>
      <c r="H162" s="135"/>
    </row>
    <row r="163" spans="1:8" x14ac:dyDescent="0.25">
      <c r="A163" s="136" t="s">
        <v>119</v>
      </c>
      <c r="B163" s="137"/>
      <c r="C163" s="137"/>
      <c r="D163" s="137"/>
      <c r="E163" s="137"/>
      <c r="F163" s="137"/>
      <c r="G163" s="137"/>
      <c r="H163" s="137"/>
    </row>
    <row r="164" spans="1:8" ht="15" customHeight="1" x14ac:dyDescent="0.25">
      <c r="A164" s="144" t="s">
        <v>0</v>
      </c>
      <c r="B164" s="145" t="s">
        <v>1</v>
      </c>
      <c r="C164" s="146" t="s">
        <v>110</v>
      </c>
      <c r="D164" s="145" t="s">
        <v>3</v>
      </c>
      <c r="E164" s="149" t="s">
        <v>69</v>
      </c>
      <c r="F164" s="149" t="s">
        <v>74</v>
      </c>
      <c r="G164" s="146" t="s">
        <v>4</v>
      </c>
      <c r="H164" s="146" t="s">
        <v>111</v>
      </c>
    </row>
    <row r="165" spans="1:8" ht="38.25" customHeight="1" x14ac:dyDescent="0.25">
      <c r="A165" s="144"/>
      <c r="B165" s="145"/>
      <c r="C165" s="147"/>
      <c r="D165" s="145"/>
      <c r="E165" s="150"/>
      <c r="F165" s="150"/>
      <c r="G165" s="148"/>
      <c r="H165" s="148"/>
    </row>
    <row r="166" spans="1:8" ht="21.75" customHeight="1" x14ac:dyDescent="0.25">
      <c r="A166" s="144"/>
      <c r="B166" s="145"/>
      <c r="C166" s="147"/>
      <c r="D166" s="145"/>
      <c r="E166" s="63" t="s">
        <v>10</v>
      </c>
      <c r="F166" s="63" t="s">
        <v>10</v>
      </c>
      <c r="G166" s="63" t="s">
        <v>10</v>
      </c>
      <c r="H166" s="63" t="s">
        <v>10</v>
      </c>
    </row>
    <row r="167" spans="1:8" ht="30" customHeight="1" x14ac:dyDescent="0.25">
      <c r="A167" s="144"/>
      <c r="B167" s="63" t="s">
        <v>19</v>
      </c>
      <c r="C167" s="148"/>
      <c r="D167" s="145"/>
      <c r="E167" s="63" t="s">
        <v>19</v>
      </c>
      <c r="F167" s="63" t="s">
        <v>19</v>
      </c>
      <c r="G167" s="63" t="s">
        <v>19</v>
      </c>
      <c r="H167" s="63" t="s">
        <v>20</v>
      </c>
    </row>
    <row r="168" spans="1:8" ht="30" customHeight="1" x14ac:dyDescent="0.25">
      <c r="A168" s="131" t="s">
        <v>21</v>
      </c>
      <c r="B168" s="131"/>
      <c r="C168" s="131"/>
      <c r="D168" s="131"/>
      <c r="E168" s="131"/>
      <c r="F168" s="131"/>
      <c r="G168" s="131"/>
      <c r="H168" s="131"/>
    </row>
    <row r="169" spans="1:8" ht="30" customHeight="1" x14ac:dyDescent="0.25">
      <c r="A169" s="64" t="s">
        <v>58</v>
      </c>
      <c r="B169" s="66">
        <v>105</v>
      </c>
      <c r="C169" s="66">
        <v>2008</v>
      </c>
      <c r="D169" s="66">
        <v>214</v>
      </c>
      <c r="E169" s="67">
        <v>16.149999999999999</v>
      </c>
      <c r="F169" s="66">
        <v>16.850000000000001</v>
      </c>
      <c r="G169" s="66">
        <v>2.5499999999999998</v>
      </c>
      <c r="H169" s="66">
        <v>333</v>
      </c>
    </row>
    <row r="170" spans="1:8" ht="30" customHeight="1" x14ac:dyDescent="0.25">
      <c r="A170" s="64" t="s">
        <v>24</v>
      </c>
      <c r="B170" s="66">
        <v>40</v>
      </c>
      <c r="C170" s="66" t="s">
        <v>25</v>
      </c>
      <c r="D170" s="66" t="s">
        <v>25</v>
      </c>
      <c r="E170" s="101">
        <v>3</v>
      </c>
      <c r="F170" s="102">
        <v>1.2</v>
      </c>
      <c r="G170" s="102">
        <v>25.1</v>
      </c>
      <c r="H170" s="102">
        <v>104.8</v>
      </c>
    </row>
    <row r="171" spans="1:8" ht="30" customHeight="1" x14ac:dyDescent="0.25">
      <c r="A171" s="64" t="s">
        <v>36</v>
      </c>
      <c r="B171" s="66" t="s">
        <v>37</v>
      </c>
      <c r="C171" s="66">
        <v>2008</v>
      </c>
      <c r="D171" s="66">
        <v>431</v>
      </c>
      <c r="E171" s="66">
        <v>0.3</v>
      </c>
      <c r="F171" s="66">
        <v>0.1</v>
      </c>
      <c r="G171" s="66">
        <v>15.2</v>
      </c>
      <c r="H171" s="66">
        <v>62</v>
      </c>
    </row>
    <row r="172" spans="1:8" ht="30" customHeight="1" x14ac:dyDescent="0.25">
      <c r="A172" s="82" t="s">
        <v>28</v>
      </c>
      <c r="B172" s="82"/>
      <c r="C172" s="82"/>
      <c r="D172" s="82"/>
      <c r="E172" s="84">
        <f>SUM(E169:E171)</f>
        <v>19.45</v>
      </c>
      <c r="F172" s="84">
        <f t="shared" ref="F172:H172" si="15">SUM(F169:F171)</f>
        <v>18.150000000000002</v>
      </c>
      <c r="G172" s="84">
        <f t="shared" si="15"/>
        <v>42.85</v>
      </c>
      <c r="H172" s="84">
        <f t="shared" si="15"/>
        <v>499.8</v>
      </c>
    </row>
    <row r="173" spans="1:8" ht="30" customHeight="1" x14ac:dyDescent="0.25">
      <c r="A173" s="143" t="s">
        <v>29</v>
      </c>
      <c r="B173" s="143"/>
      <c r="C173" s="143"/>
      <c r="D173" s="143"/>
      <c r="E173" s="143"/>
      <c r="F173" s="143"/>
      <c r="G173" s="143"/>
      <c r="H173" s="143"/>
    </row>
    <row r="174" spans="1:8" ht="30" customHeight="1" x14ac:dyDescent="0.25">
      <c r="A174" s="90" t="s">
        <v>59</v>
      </c>
      <c r="B174" s="72" t="s">
        <v>84</v>
      </c>
      <c r="C174" s="72">
        <v>2008</v>
      </c>
      <c r="D174" s="72">
        <v>97</v>
      </c>
      <c r="E174" s="72">
        <v>8.3000000000000007</v>
      </c>
      <c r="F174" s="72">
        <v>10.9</v>
      </c>
      <c r="G174" s="72">
        <v>25.6</v>
      </c>
      <c r="H174" s="72">
        <v>188.3</v>
      </c>
    </row>
    <row r="175" spans="1:8" ht="30" customHeight="1" x14ac:dyDescent="0.25">
      <c r="A175" s="90" t="s">
        <v>60</v>
      </c>
      <c r="B175" s="72" t="s">
        <v>32</v>
      </c>
      <c r="C175" s="72">
        <v>2008</v>
      </c>
      <c r="D175" s="72">
        <v>254</v>
      </c>
      <c r="E175" s="76">
        <v>15.1</v>
      </c>
      <c r="F175" s="77">
        <v>17</v>
      </c>
      <c r="G175" s="77">
        <v>4.7</v>
      </c>
      <c r="H175" s="77">
        <v>327.60000000000002</v>
      </c>
    </row>
    <row r="176" spans="1:8" ht="30" customHeight="1" x14ac:dyDescent="0.25">
      <c r="A176" s="71" t="s">
        <v>43</v>
      </c>
      <c r="B176" s="72">
        <v>180</v>
      </c>
      <c r="C176" s="72">
        <v>2008</v>
      </c>
      <c r="D176" s="72">
        <v>331</v>
      </c>
      <c r="E176" s="76">
        <v>6.7</v>
      </c>
      <c r="F176" s="77">
        <v>5.8</v>
      </c>
      <c r="G176" s="77">
        <v>43.2</v>
      </c>
      <c r="H176" s="77">
        <v>251.5</v>
      </c>
    </row>
    <row r="177" spans="1:8" ht="30" customHeight="1" x14ac:dyDescent="0.25">
      <c r="A177" s="90" t="s">
        <v>44</v>
      </c>
      <c r="B177" s="72">
        <v>200</v>
      </c>
      <c r="C177" s="72">
        <v>2008</v>
      </c>
      <c r="D177" s="72">
        <v>411</v>
      </c>
      <c r="E177" s="72">
        <v>0.1</v>
      </c>
      <c r="F177" s="72">
        <v>0.1</v>
      </c>
      <c r="G177" s="72">
        <v>27.9</v>
      </c>
      <c r="H177" s="72">
        <v>113</v>
      </c>
    </row>
    <row r="178" spans="1:8" s="78" customFormat="1" ht="30" customHeight="1" x14ac:dyDescent="0.25">
      <c r="A178" s="64" t="s">
        <v>35</v>
      </c>
      <c r="B178" s="66">
        <v>40</v>
      </c>
      <c r="C178" s="66" t="s">
        <v>25</v>
      </c>
      <c r="D178" s="66" t="s">
        <v>25</v>
      </c>
      <c r="E178" s="67">
        <v>2.2400000000000002</v>
      </c>
      <c r="F178" s="67">
        <v>0.44</v>
      </c>
      <c r="G178" s="67">
        <v>19.760000000000002</v>
      </c>
      <c r="H178" s="67">
        <v>93.33</v>
      </c>
    </row>
    <row r="179" spans="1:8" ht="30" customHeight="1" x14ac:dyDescent="0.25">
      <c r="A179" s="82" t="s">
        <v>28</v>
      </c>
      <c r="B179" s="82"/>
      <c r="C179" s="83"/>
      <c r="D179" s="83"/>
      <c r="E179" s="84">
        <f>SUM(E174:E178)</f>
        <v>32.44</v>
      </c>
      <c r="F179" s="84">
        <f t="shared" ref="F179:H179" si="16">SUM(F174:F178)</f>
        <v>34.239999999999995</v>
      </c>
      <c r="G179" s="84">
        <f t="shared" si="16"/>
        <v>121.16000000000001</v>
      </c>
      <c r="H179" s="84">
        <f t="shared" si="16"/>
        <v>973.73000000000013</v>
      </c>
    </row>
    <row r="180" spans="1:8" ht="30" customHeight="1" x14ac:dyDescent="0.25">
      <c r="A180" s="68" t="s">
        <v>38</v>
      </c>
      <c r="B180" s="68"/>
      <c r="C180" s="79"/>
      <c r="D180" s="79"/>
      <c r="E180" s="69">
        <f>E179+E172</f>
        <v>51.89</v>
      </c>
      <c r="F180" s="69">
        <f t="shared" ref="F180:H180" si="17">F179+F172</f>
        <v>52.39</v>
      </c>
      <c r="G180" s="69">
        <f t="shared" si="17"/>
        <v>164.01000000000002</v>
      </c>
      <c r="H180" s="69">
        <f t="shared" si="17"/>
        <v>1473.5300000000002</v>
      </c>
    </row>
    <row r="181" spans="1:8" ht="24.95" customHeight="1" x14ac:dyDescent="0.25">
      <c r="A181" s="86"/>
      <c r="B181" s="87"/>
      <c r="C181" s="138"/>
      <c r="D181" s="139"/>
      <c r="E181" s="139"/>
      <c r="F181" s="139"/>
      <c r="G181" s="139"/>
      <c r="H181" s="139"/>
    </row>
    <row r="182" spans="1:8" s="81" customFormat="1" ht="36" customHeight="1" x14ac:dyDescent="0.25">
      <c r="A182" s="140" t="s">
        <v>112</v>
      </c>
      <c r="B182" s="140"/>
      <c r="C182" s="140"/>
      <c r="D182" s="140"/>
      <c r="E182" s="140"/>
    </row>
    <row r="183" spans="1:8" s="81" customFormat="1" ht="36" customHeight="1" x14ac:dyDescent="0.25">
      <c r="A183" s="140" t="s">
        <v>113</v>
      </c>
      <c r="B183" s="140"/>
      <c r="C183" s="140"/>
      <c r="D183" s="140"/>
      <c r="E183" s="140"/>
    </row>
    <row r="184" spans="1:8" s="61" customFormat="1" ht="27.95" customHeight="1" x14ac:dyDescent="0.25">
      <c r="A184" s="141" t="s">
        <v>87</v>
      </c>
      <c r="B184" s="141"/>
      <c r="C184" s="141" t="s">
        <v>88</v>
      </c>
      <c r="D184" s="141"/>
      <c r="E184" s="141"/>
      <c r="F184" s="141"/>
      <c r="G184" s="141"/>
      <c r="H184" s="141"/>
    </row>
    <row r="185" spans="1:8" s="61" customFormat="1" ht="25.5" customHeight="1" x14ac:dyDescent="0.25">
      <c r="A185" s="129" t="s">
        <v>96</v>
      </c>
      <c r="B185" s="129"/>
      <c r="C185" s="130" t="s">
        <v>89</v>
      </c>
      <c r="D185" s="130"/>
      <c r="E185" s="130"/>
      <c r="F185" s="130"/>
      <c r="G185" s="130"/>
      <c r="H185" s="130"/>
    </row>
    <row r="186" spans="1:8" s="61" customFormat="1" ht="29.1" customHeight="1" x14ac:dyDescent="0.25">
      <c r="A186" s="129" t="s">
        <v>109</v>
      </c>
      <c r="B186" s="129"/>
      <c r="C186" s="130" t="s">
        <v>90</v>
      </c>
      <c r="D186" s="130"/>
      <c r="E186" s="130"/>
      <c r="F186" s="130"/>
      <c r="G186" s="130"/>
      <c r="H186" s="130"/>
    </row>
    <row r="187" spans="1:8" s="61" customFormat="1" ht="24" customHeight="1" x14ac:dyDescent="0.25">
      <c r="A187" s="142" t="s">
        <v>91</v>
      </c>
      <c r="B187" s="142"/>
      <c r="C187" s="130" t="s">
        <v>91</v>
      </c>
      <c r="D187" s="130"/>
      <c r="E187" s="130"/>
      <c r="F187" s="130"/>
      <c r="G187" s="130"/>
      <c r="H187" s="130"/>
    </row>
    <row r="188" spans="1:8" ht="15.75" x14ac:dyDescent="0.25">
      <c r="A188" s="135" t="s">
        <v>99</v>
      </c>
      <c r="B188" s="135"/>
      <c r="C188" s="135"/>
      <c r="D188" s="135"/>
      <c r="E188" s="135"/>
      <c r="F188" s="135"/>
      <c r="G188" s="135"/>
      <c r="H188" s="135"/>
    </row>
    <row r="189" spans="1:8" x14ac:dyDescent="0.25">
      <c r="A189" s="136" t="s">
        <v>118</v>
      </c>
      <c r="B189" s="137"/>
      <c r="C189" s="137"/>
      <c r="D189" s="137"/>
      <c r="E189" s="137"/>
      <c r="F189" s="137"/>
      <c r="G189" s="137"/>
      <c r="H189" s="137"/>
    </row>
    <row r="190" spans="1:8" ht="15" customHeight="1" x14ac:dyDescent="0.25">
      <c r="A190" s="144" t="s">
        <v>0</v>
      </c>
      <c r="B190" s="145" t="s">
        <v>1</v>
      </c>
      <c r="C190" s="146" t="s">
        <v>110</v>
      </c>
      <c r="D190" s="145" t="s">
        <v>3</v>
      </c>
      <c r="E190" s="149" t="s">
        <v>69</v>
      </c>
      <c r="F190" s="149" t="s">
        <v>74</v>
      </c>
      <c r="G190" s="146" t="s">
        <v>4</v>
      </c>
      <c r="H190" s="146" t="s">
        <v>111</v>
      </c>
    </row>
    <row r="191" spans="1:8" ht="38.25" customHeight="1" x14ac:dyDescent="0.25">
      <c r="A191" s="144"/>
      <c r="B191" s="145"/>
      <c r="C191" s="147"/>
      <c r="D191" s="145"/>
      <c r="E191" s="150"/>
      <c r="F191" s="150"/>
      <c r="G191" s="148"/>
      <c r="H191" s="148"/>
    </row>
    <row r="192" spans="1:8" ht="21.75" customHeight="1" x14ac:dyDescent="0.25">
      <c r="A192" s="144"/>
      <c r="B192" s="145"/>
      <c r="C192" s="147"/>
      <c r="D192" s="145"/>
      <c r="E192" s="63" t="s">
        <v>10</v>
      </c>
      <c r="F192" s="63" t="s">
        <v>10</v>
      </c>
      <c r="G192" s="63" t="s">
        <v>10</v>
      </c>
      <c r="H192" s="63" t="s">
        <v>10</v>
      </c>
    </row>
    <row r="193" spans="1:8" ht="30" customHeight="1" x14ac:dyDescent="0.25">
      <c r="A193" s="144"/>
      <c r="B193" s="63" t="s">
        <v>19</v>
      </c>
      <c r="C193" s="148"/>
      <c r="D193" s="145"/>
      <c r="E193" s="63" t="s">
        <v>19</v>
      </c>
      <c r="F193" s="63" t="s">
        <v>19</v>
      </c>
      <c r="G193" s="63" t="s">
        <v>19</v>
      </c>
      <c r="H193" s="63" t="s">
        <v>20</v>
      </c>
    </row>
    <row r="194" spans="1:8" ht="30" customHeight="1" x14ac:dyDescent="0.25">
      <c r="A194" s="131" t="s">
        <v>21</v>
      </c>
      <c r="B194" s="131"/>
      <c r="C194" s="131"/>
      <c r="D194" s="131"/>
      <c r="E194" s="131"/>
      <c r="F194" s="131"/>
      <c r="G194" s="131"/>
      <c r="H194" s="131"/>
    </row>
    <row r="195" spans="1:8" ht="30" customHeight="1" x14ac:dyDescent="0.25">
      <c r="A195" s="64" t="s">
        <v>22</v>
      </c>
      <c r="B195" s="65" t="s">
        <v>23</v>
      </c>
      <c r="C195" s="66">
        <v>2008</v>
      </c>
      <c r="D195" s="66">
        <v>184</v>
      </c>
      <c r="E195" s="66">
        <v>8.1999999999999993</v>
      </c>
      <c r="F195" s="66">
        <v>10.45</v>
      </c>
      <c r="G195" s="66">
        <v>33.99</v>
      </c>
      <c r="H195" s="66">
        <v>263</v>
      </c>
    </row>
    <row r="196" spans="1:8" ht="30" customHeight="1" x14ac:dyDescent="0.25">
      <c r="A196" s="64" t="s">
        <v>24</v>
      </c>
      <c r="B196" s="66">
        <v>40</v>
      </c>
      <c r="C196" s="66" t="s">
        <v>25</v>
      </c>
      <c r="D196" s="66" t="s">
        <v>25</v>
      </c>
      <c r="E196" s="66">
        <v>3.16</v>
      </c>
      <c r="F196" s="66">
        <v>0.4</v>
      </c>
      <c r="G196" s="66">
        <v>19.32</v>
      </c>
      <c r="H196" s="66">
        <v>94.66</v>
      </c>
    </row>
    <row r="197" spans="1:8" ht="30" customHeight="1" x14ac:dyDescent="0.25">
      <c r="A197" s="64" t="s">
        <v>40</v>
      </c>
      <c r="B197" s="66">
        <v>200</v>
      </c>
      <c r="C197" s="66">
        <v>2008</v>
      </c>
      <c r="D197" s="66">
        <v>433</v>
      </c>
      <c r="E197" s="66">
        <v>2.9</v>
      </c>
      <c r="F197" s="66">
        <v>2.5</v>
      </c>
      <c r="G197" s="66">
        <v>24.8</v>
      </c>
      <c r="H197" s="66">
        <v>134</v>
      </c>
    </row>
    <row r="198" spans="1:8" ht="30" customHeight="1" x14ac:dyDescent="0.25">
      <c r="A198" s="82" t="s">
        <v>28</v>
      </c>
      <c r="B198" s="82"/>
      <c r="C198" s="82"/>
      <c r="D198" s="82"/>
      <c r="E198" s="84">
        <f t="shared" ref="E198:H198" si="18">SUM(E195:E197)</f>
        <v>14.26</v>
      </c>
      <c r="F198" s="84">
        <f t="shared" si="18"/>
        <v>13.35</v>
      </c>
      <c r="G198" s="84">
        <f t="shared" si="18"/>
        <v>78.11</v>
      </c>
      <c r="H198" s="84">
        <f t="shared" si="18"/>
        <v>491.65999999999997</v>
      </c>
    </row>
    <row r="199" spans="1:8" ht="30" customHeight="1" x14ac:dyDescent="0.25">
      <c r="A199" s="143" t="s">
        <v>29</v>
      </c>
      <c r="B199" s="143"/>
      <c r="C199" s="143"/>
      <c r="D199" s="143"/>
      <c r="E199" s="143"/>
      <c r="F199" s="143"/>
      <c r="G199" s="143"/>
      <c r="H199" s="143"/>
    </row>
    <row r="200" spans="1:8" ht="30" customHeight="1" x14ac:dyDescent="0.25">
      <c r="A200" s="90" t="s">
        <v>85</v>
      </c>
      <c r="B200" s="72">
        <v>250</v>
      </c>
      <c r="C200" s="72">
        <v>2008</v>
      </c>
      <c r="D200" s="72">
        <v>99</v>
      </c>
      <c r="E200" s="72">
        <v>6.4</v>
      </c>
      <c r="F200" s="72">
        <v>14.5</v>
      </c>
      <c r="G200" s="72">
        <v>18.600000000000001</v>
      </c>
      <c r="H200" s="72">
        <v>181</v>
      </c>
    </row>
    <row r="201" spans="1:8" ht="30" customHeight="1" x14ac:dyDescent="0.25">
      <c r="A201" s="90" t="s">
        <v>95</v>
      </c>
      <c r="B201" s="72">
        <v>130</v>
      </c>
      <c r="C201" s="72">
        <v>2008</v>
      </c>
      <c r="D201" s="72">
        <v>312</v>
      </c>
      <c r="E201" s="104">
        <v>30.1</v>
      </c>
      <c r="F201" s="104">
        <v>33.700000000000003</v>
      </c>
      <c r="G201" s="104">
        <v>2.6</v>
      </c>
      <c r="H201" s="104">
        <v>309.5</v>
      </c>
    </row>
    <row r="202" spans="1:8" ht="30" customHeight="1" x14ac:dyDescent="0.25">
      <c r="A202" s="94" t="s">
        <v>80</v>
      </c>
      <c r="B202" s="95">
        <v>180</v>
      </c>
      <c r="C202" s="66">
        <v>2008</v>
      </c>
      <c r="D202" s="66">
        <v>335</v>
      </c>
      <c r="E202" s="76">
        <v>5.5</v>
      </c>
      <c r="F202" s="77">
        <v>8.6</v>
      </c>
      <c r="G202" s="77">
        <v>48.2</v>
      </c>
      <c r="H202" s="77">
        <v>267.60000000000002</v>
      </c>
    </row>
    <row r="203" spans="1:8" ht="30" customHeight="1" x14ac:dyDescent="0.25">
      <c r="A203" s="90" t="s">
        <v>61</v>
      </c>
      <c r="B203" s="72">
        <v>200</v>
      </c>
      <c r="C203" s="72">
        <v>2008</v>
      </c>
      <c r="D203" s="72">
        <v>441</v>
      </c>
      <c r="E203" s="72">
        <v>0.7</v>
      </c>
      <c r="F203" s="72">
        <v>0.3</v>
      </c>
      <c r="G203" s="72">
        <v>24.4</v>
      </c>
      <c r="H203" s="72">
        <v>103</v>
      </c>
    </row>
    <row r="204" spans="1:8" s="78" customFormat="1" ht="30" customHeight="1" x14ac:dyDescent="0.25">
      <c r="A204" s="64" t="s">
        <v>35</v>
      </c>
      <c r="B204" s="66">
        <v>40</v>
      </c>
      <c r="C204" s="66" t="s">
        <v>25</v>
      </c>
      <c r="D204" s="66" t="s">
        <v>25</v>
      </c>
      <c r="E204" s="67">
        <v>2.2400000000000002</v>
      </c>
      <c r="F204" s="67">
        <v>0.44</v>
      </c>
      <c r="G204" s="67">
        <v>19.760000000000002</v>
      </c>
      <c r="H204" s="67">
        <v>93.33</v>
      </c>
    </row>
    <row r="205" spans="1:8" ht="30" customHeight="1" x14ac:dyDescent="0.25">
      <c r="A205" s="82" t="s">
        <v>28</v>
      </c>
      <c r="B205" s="82"/>
      <c r="C205" s="82"/>
      <c r="D205" s="82"/>
      <c r="E205" s="84">
        <f>SUM(E200:E204)</f>
        <v>44.940000000000005</v>
      </c>
      <c r="F205" s="84">
        <f t="shared" ref="F205:H205" si="19">SUM(F200:F204)</f>
        <v>57.54</v>
      </c>
      <c r="G205" s="84">
        <f t="shared" si="19"/>
        <v>113.56000000000002</v>
      </c>
      <c r="H205" s="84">
        <f t="shared" si="19"/>
        <v>954.43000000000006</v>
      </c>
    </row>
    <row r="206" spans="1:8" ht="30" customHeight="1" x14ac:dyDescent="0.25">
      <c r="A206" s="68" t="s">
        <v>38</v>
      </c>
      <c r="B206" s="68"/>
      <c r="C206" s="79"/>
      <c r="D206" s="79"/>
      <c r="E206" s="69">
        <f>E205+E198</f>
        <v>59.2</v>
      </c>
      <c r="F206" s="69">
        <f t="shared" ref="F206:H206" si="20">F205+F198</f>
        <v>70.89</v>
      </c>
      <c r="G206" s="69">
        <f t="shared" si="20"/>
        <v>191.67000000000002</v>
      </c>
      <c r="H206" s="69">
        <f t="shared" si="20"/>
        <v>1446.0900000000001</v>
      </c>
    </row>
    <row r="207" spans="1:8" ht="24.95" customHeight="1" x14ac:dyDescent="0.25">
      <c r="A207" s="86"/>
      <c r="B207" s="87"/>
      <c r="C207" s="138"/>
      <c r="D207" s="139"/>
      <c r="E207" s="139"/>
      <c r="F207" s="139"/>
      <c r="G207" s="139"/>
      <c r="H207" s="139"/>
    </row>
    <row r="208" spans="1:8" s="81" customFormat="1" ht="36" customHeight="1" x14ac:dyDescent="0.25">
      <c r="A208" s="140" t="s">
        <v>112</v>
      </c>
      <c r="B208" s="140"/>
      <c r="C208" s="140"/>
      <c r="D208" s="140"/>
      <c r="E208" s="140"/>
    </row>
    <row r="209" spans="1:8" s="81" customFormat="1" ht="36" customHeight="1" x14ac:dyDescent="0.25">
      <c r="A209" s="140" t="s">
        <v>113</v>
      </c>
      <c r="B209" s="140"/>
      <c r="C209" s="140"/>
      <c r="D209" s="140"/>
      <c r="E209" s="140"/>
    </row>
    <row r="210" spans="1:8" s="61" customFormat="1" ht="27.95" customHeight="1" x14ac:dyDescent="0.25">
      <c r="A210" s="141" t="s">
        <v>87</v>
      </c>
      <c r="B210" s="141"/>
      <c r="C210" s="141" t="s">
        <v>88</v>
      </c>
      <c r="D210" s="141"/>
      <c r="E210" s="141"/>
      <c r="F210" s="141"/>
      <c r="G210" s="141"/>
      <c r="H210" s="141"/>
    </row>
    <row r="211" spans="1:8" s="61" customFormat="1" ht="25.5" customHeight="1" x14ac:dyDescent="0.25">
      <c r="A211" s="129" t="s">
        <v>96</v>
      </c>
      <c r="B211" s="129"/>
      <c r="C211" s="130" t="s">
        <v>89</v>
      </c>
      <c r="D211" s="130"/>
      <c r="E211" s="130"/>
      <c r="F211" s="130"/>
      <c r="G211" s="130"/>
      <c r="H211" s="130"/>
    </row>
    <row r="212" spans="1:8" s="61" customFormat="1" ht="29.1" customHeight="1" x14ac:dyDescent="0.25">
      <c r="A212" s="129" t="s">
        <v>109</v>
      </c>
      <c r="B212" s="129"/>
      <c r="C212" s="130" t="s">
        <v>90</v>
      </c>
      <c r="D212" s="130"/>
      <c r="E212" s="130"/>
      <c r="F212" s="130"/>
      <c r="G212" s="130"/>
      <c r="H212" s="130"/>
    </row>
    <row r="213" spans="1:8" s="61" customFormat="1" ht="24" customHeight="1" x14ac:dyDescent="0.25">
      <c r="A213" s="142" t="s">
        <v>91</v>
      </c>
      <c r="B213" s="142"/>
      <c r="C213" s="130" t="s">
        <v>91</v>
      </c>
      <c r="D213" s="130"/>
      <c r="E213" s="130"/>
      <c r="F213" s="130"/>
      <c r="G213" s="130"/>
      <c r="H213" s="130"/>
    </row>
    <row r="214" spans="1:8" ht="15.75" x14ac:dyDescent="0.25">
      <c r="A214" s="135" t="s">
        <v>99</v>
      </c>
      <c r="B214" s="135"/>
      <c r="C214" s="135"/>
      <c r="D214" s="135"/>
      <c r="E214" s="135"/>
      <c r="F214" s="135"/>
      <c r="G214" s="135"/>
      <c r="H214" s="135"/>
    </row>
    <row r="215" spans="1:8" x14ac:dyDescent="0.25">
      <c r="A215" s="152">
        <v>45267</v>
      </c>
      <c r="B215" s="137"/>
      <c r="C215" s="137"/>
      <c r="D215" s="137"/>
      <c r="E215" s="137"/>
      <c r="F215" s="137"/>
      <c r="G215" s="137"/>
      <c r="H215" s="137"/>
    </row>
    <row r="216" spans="1:8" ht="15" customHeight="1" x14ac:dyDescent="0.25">
      <c r="A216" s="144" t="s">
        <v>0</v>
      </c>
      <c r="B216" s="145" t="s">
        <v>1</v>
      </c>
      <c r="C216" s="146" t="s">
        <v>110</v>
      </c>
      <c r="D216" s="145" t="s">
        <v>3</v>
      </c>
      <c r="E216" s="149" t="s">
        <v>69</v>
      </c>
      <c r="F216" s="149" t="s">
        <v>74</v>
      </c>
      <c r="G216" s="146" t="s">
        <v>4</v>
      </c>
      <c r="H216" s="146" t="s">
        <v>111</v>
      </c>
    </row>
    <row r="217" spans="1:8" ht="38.25" customHeight="1" x14ac:dyDescent="0.25">
      <c r="A217" s="144"/>
      <c r="B217" s="145"/>
      <c r="C217" s="147"/>
      <c r="D217" s="145"/>
      <c r="E217" s="150"/>
      <c r="F217" s="150"/>
      <c r="G217" s="148"/>
      <c r="H217" s="148"/>
    </row>
    <row r="218" spans="1:8" ht="21.75" customHeight="1" x14ac:dyDescent="0.25">
      <c r="A218" s="144"/>
      <c r="B218" s="145"/>
      <c r="C218" s="147"/>
      <c r="D218" s="145"/>
      <c r="E218" s="63" t="s">
        <v>10</v>
      </c>
      <c r="F218" s="63" t="s">
        <v>10</v>
      </c>
      <c r="G218" s="63" t="s">
        <v>10</v>
      </c>
      <c r="H218" s="63" t="s">
        <v>10</v>
      </c>
    </row>
    <row r="219" spans="1:8" ht="30" customHeight="1" x14ac:dyDescent="0.25">
      <c r="A219" s="144"/>
      <c r="B219" s="63" t="s">
        <v>19</v>
      </c>
      <c r="C219" s="148"/>
      <c r="D219" s="145"/>
      <c r="E219" s="63" t="s">
        <v>19</v>
      </c>
      <c r="F219" s="63" t="s">
        <v>19</v>
      </c>
      <c r="G219" s="63" t="s">
        <v>19</v>
      </c>
      <c r="H219" s="63" t="s">
        <v>20</v>
      </c>
    </row>
    <row r="220" spans="1:8" ht="30" customHeight="1" x14ac:dyDescent="0.25">
      <c r="A220" s="131" t="s">
        <v>21</v>
      </c>
      <c r="B220" s="131"/>
      <c r="C220" s="131"/>
      <c r="D220" s="131"/>
      <c r="E220" s="131"/>
      <c r="F220" s="131"/>
      <c r="G220" s="131"/>
      <c r="H220" s="131"/>
    </row>
    <row r="221" spans="1:8" ht="30" customHeight="1" x14ac:dyDescent="0.25">
      <c r="A221" s="64" t="s">
        <v>62</v>
      </c>
      <c r="B221" s="66" t="s">
        <v>70</v>
      </c>
      <c r="C221" s="66">
        <v>2008</v>
      </c>
      <c r="D221" s="66">
        <v>224</v>
      </c>
      <c r="E221" s="66">
        <v>7.2</v>
      </c>
      <c r="F221" s="66">
        <v>8.1</v>
      </c>
      <c r="G221" s="66">
        <v>31.5</v>
      </c>
      <c r="H221" s="66">
        <v>294.60000000000002</v>
      </c>
    </row>
    <row r="222" spans="1:8" ht="30" customHeight="1" x14ac:dyDescent="0.25">
      <c r="A222" s="64" t="s">
        <v>24</v>
      </c>
      <c r="B222" s="66">
        <v>40</v>
      </c>
      <c r="C222" s="66" t="s">
        <v>25</v>
      </c>
      <c r="D222" s="66" t="s">
        <v>25</v>
      </c>
      <c r="E222" s="66">
        <v>3.16</v>
      </c>
      <c r="F222" s="66">
        <v>0.4</v>
      </c>
      <c r="G222" s="67">
        <v>19.32</v>
      </c>
      <c r="H222" s="67">
        <v>94.66</v>
      </c>
    </row>
    <row r="223" spans="1:8" ht="30" customHeight="1" x14ac:dyDescent="0.25">
      <c r="A223" s="64" t="s">
        <v>26</v>
      </c>
      <c r="B223" s="66">
        <v>200</v>
      </c>
      <c r="C223" s="66">
        <v>2008</v>
      </c>
      <c r="D223" s="66">
        <v>432</v>
      </c>
      <c r="E223" s="66">
        <v>1.5</v>
      </c>
      <c r="F223" s="66">
        <v>1.3</v>
      </c>
      <c r="G223" s="66">
        <v>22.4</v>
      </c>
      <c r="H223" s="66">
        <v>107</v>
      </c>
    </row>
    <row r="224" spans="1:8" ht="30" customHeight="1" x14ac:dyDescent="0.25">
      <c r="A224" s="82" t="s">
        <v>28</v>
      </c>
      <c r="B224" s="82"/>
      <c r="C224" s="83"/>
      <c r="D224" s="83"/>
      <c r="E224" s="84">
        <f t="shared" ref="E224:H224" si="21">SUM(E221:E223)</f>
        <v>11.86</v>
      </c>
      <c r="F224" s="84">
        <f t="shared" si="21"/>
        <v>9.8000000000000007</v>
      </c>
      <c r="G224" s="84">
        <f t="shared" si="21"/>
        <v>73.22</v>
      </c>
      <c r="H224" s="84">
        <f t="shared" si="21"/>
        <v>496.26</v>
      </c>
    </row>
    <row r="225" spans="1:8" ht="30" customHeight="1" x14ac:dyDescent="0.25">
      <c r="A225" s="143" t="s">
        <v>29</v>
      </c>
      <c r="B225" s="143"/>
      <c r="C225" s="143"/>
      <c r="D225" s="143"/>
      <c r="E225" s="143"/>
      <c r="F225" s="143"/>
      <c r="G225" s="143"/>
      <c r="H225" s="143"/>
    </row>
    <row r="226" spans="1:8" ht="30" customHeight="1" x14ac:dyDescent="0.25">
      <c r="A226" s="90" t="s">
        <v>63</v>
      </c>
      <c r="B226" s="72" t="s">
        <v>30</v>
      </c>
      <c r="C226" s="72">
        <v>2008</v>
      </c>
      <c r="D226" s="72">
        <v>76</v>
      </c>
      <c r="E226" s="72">
        <v>3.2</v>
      </c>
      <c r="F226" s="72">
        <v>5.6</v>
      </c>
      <c r="G226" s="72">
        <v>12.1</v>
      </c>
      <c r="H226" s="72">
        <v>172</v>
      </c>
    </row>
    <row r="227" spans="1:8" ht="30" customHeight="1" x14ac:dyDescent="0.25">
      <c r="A227" s="90" t="s">
        <v>64</v>
      </c>
      <c r="B227" s="72" t="s">
        <v>32</v>
      </c>
      <c r="C227" s="72">
        <v>2008</v>
      </c>
      <c r="D227" s="72" t="s">
        <v>65</v>
      </c>
      <c r="E227" s="104">
        <v>20.38</v>
      </c>
      <c r="F227" s="104">
        <v>19.46</v>
      </c>
      <c r="G227" s="72">
        <v>17.02</v>
      </c>
      <c r="H227" s="72">
        <v>286</v>
      </c>
    </row>
    <row r="228" spans="1:8" ht="30" customHeight="1" x14ac:dyDescent="0.25">
      <c r="A228" s="90" t="s">
        <v>33</v>
      </c>
      <c r="B228" s="72">
        <v>180</v>
      </c>
      <c r="C228" s="66">
        <v>2008</v>
      </c>
      <c r="D228" s="66">
        <v>323</v>
      </c>
      <c r="E228" s="76">
        <v>4.3</v>
      </c>
      <c r="F228" s="77">
        <v>6</v>
      </c>
      <c r="G228" s="77">
        <v>44.5</v>
      </c>
      <c r="H228" s="77">
        <v>229.8</v>
      </c>
    </row>
    <row r="229" spans="1:8" ht="30" customHeight="1" x14ac:dyDescent="0.25">
      <c r="A229" s="105" t="s">
        <v>66</v>
      </c>
      <c r="B229" s="72">
        <v>200</v>
      </c>
      <c r="C229" s="72">
        <v>2008</v>
      </c>
      <c r="D229" s="72">
        <v>436</v>
      </c>
      <c r="E229" s="72">
        <v>0.1</v>
      </c>
      <c r="F229" s="72">
        <v>0.1</v>
      </c>
      <c r="G229" s="72">
        <v>27.9</v>
      </c>
      <c r="H229" s="72">
        <v>113</v>
      </c>
    </row>
    <row r="230" spans="1:8" s="78" customFormat="1" ht="30" customHeight="1" x14ac:dyDescent="0.25">
      <c r="A230" s="64" t="s">
        <v>35</v>
      </c>
      <c r="B230" s="66">
        <v>40</v>
      </c>
      <c r="C230" s="66" t="s">
        <v>25</v>
      </c>
      <c r="D230" s="66" t="s">
        <v>25</v>
      </c>
      <c r="E230" s="67">
        <v>2.2400000000000002</v>
      </c>
      <c r="F230" s="67">
        <v>0.44</v>
      </c>
      <c r="G230" s="67">
        <v>19.760000000000002</v>
      </c>
      <c r="H230" s="67">
        <v>93.33</v>
      </c>
    </row>
    <row r="231" spans="1:8" ht="30" customHeight="1" x14ac:dyDescent="0.25">
      <c r="A231" s="82" t="s">
        <v>28</v>
      </c>
      <c r="B231" s="82"/>
      <c r="C231" s="83"/>
      <c r="D231" s="83"/>
      <c r="E231" s="84">
        <f>SUM(E226:E230)</f>
        <v>30.22</v>
      </c>
      <c r="F231" s="84">
        <f t="shared" ref="F231:H231" si="22">SUM(F226:F230)</f>
        <v>31.600000000000005</v>
      </c>
      <c r="G231" s="84">
        <f t="shared" si="22"/>
        <v>121.28000000000002</v>
      </c>
      <c r="H231" s="84">
        <f t="shared" si="22"/>
        <v>894.13</v>
      </c>
    </row>
    <row r="232" spans="1:8" ht="30" customHeight="1" x14ac:dyDescent="0.25">
      <c r="A232" s="68" t="s">
        <v>38</v>
      </c>
      <c r="B232" s="68"/>
      <c r="C232" s="68"/>
      <c r="D232" s="68"/>
      <c r="E232" s="69">
        <f>E231+E224</f>
        <v>42.08</v>
      </c>
      <c r="F232" s="69">
        <f t="shared" ref="F232:H232" si="23">F231+F224</f>
        <v>41.400000000000006</v>
      </c>
      <c r="G232" s="69">
        <f t="shared" si="23"/>
        <v>194.5</v>
      </c>
      <c r="H232" s="69">
        <f t="shared" si="23"/>
        <v>1390.3899999999999</v>
      </c>
    </row>
    <row r="233" spans="1:8" ht="24.95" customHeight="1" x14ac:dyDescent="0.25">
      <c r="A233" s="86"/>
      <c r="B233" s="87"/>
      <c r="C233" s="138"/>
      <c r="D233" s="139"/>
      <c r="E233" s="139"/>
      <c r="F233" s="139"/>
      <c r="G233" s="139"/>
      <c r="H233" s="139"/>
    </row>
    <row r="234" spans="1:8" s="81" customFormat="1" ht="36" customHeight="1" x14ac:dyDescent="0.25">
      <c r="A234" s="140" t="s">
        <v>112</v>
      </c>
      <c r="B234" s="140"/>
      <c r="C234" s="140"/>
      <c r="D234" s="140"/>
      <c r="E234" s="140"/>
    </row>
    <row r="235" spans="1:8" s="81" customFormat="1" ht="36" customHeight="1" x14ac:dyDescent="0.25">
      <c r="A235" s="140" t="s">
        <v>113</v>
      </c>
      <c r="B235" s="140"/>
      <c r="C235" s="140"/>
      <c r="D235" s="140"/>
      <c r="E235" s="140"/>
    </row>
    <row r="236" spans="1:8" s="61" customFormat="1" ht="27.95" customHeight="1" x14ac:dyDescent="0.25">
      <c r="A236" s="141" t="s">
        <v>87</v>
      </c>
      <c r="B236" s="141"/>
      <c r="C236" s="141" t="s">
        <v>88</v>
      </c>
      <c r="D236" s="141"/>
      <c r="E236" s="141"/>
      <c r="F236" s="141"/>
      <c r="G236" s="141"/>
      <c r="H236" s="141"/>
    </row>
    <row r="237" spans="1:8" s="61" customFormat="1" ht="25.5" customHeight="1" x14ac:dyDescent="0.25">
      <c r="A237" s="129" t="s">
        <v>96</v>
      </c>
      <c r="B237" s="129"/>
      <c r="C237" s="130" t="s">
        <v>89</v>
      </c>
      <c r="D237" s="130"/>
      <c r="E237" s="130"/>
      <c r="F237" s="130"/>
      <c r="G237" s="130"/>
      <c r="H237" s="130"/>
    </row>
    <row r="238" spans="1:8" s="61" customFormat="1" ht="29.1" customHeight="1" x14ac:dyDescent="0.25">
      <c r="A238" s="129" t="s">
        <v>109</v>
      </c>
      <c r="B238" s="129"/>
      <c r="C238" s="130" t="s">
        <v>90</v>
      </c>
      <c r="D238" s="130"/>
      <c r="E238" s="130"/>
      <c r="F238" s="130"/>
      <c r="G238" s="130"/>
      <c r="H238" s="130"/>
    </row>
    <row r="239" spans="1:8" s="61" customFormat="1" ht="24" customHeight="1" x14ac:dyDescent="0.25">
      <c r="A239" s="142" t="s">
        <v>91</v>
      </c>
      <c r="B239" s="142"/>
      <c r="C239" s="130" t="s">
        <v>91</v>
      </c>
      <c r="D239" s="130"/>
      <c r="E239" s="130"/>
      <c r="F239" s="130"/>
      <c r="G239" s="130"/>
      <c r="H239" s="130"/>
    </row>
    <row r="240" spans="1:8" ht="15.75" x14ac:dyDescent="0.25">
      <c r="A240" s="135" t="s">
        <v>99</v>
      </c>
      <c r="B240" s="135"/>
      <c r="C240" s="135"/>
      <c r="D240" s="135"/>
      <c r="E240" s="135"/>
      <c r="F240" s="135"/>
      <c r="G240" s="135"/>
      <c r="H240" s="135"/>
    </row>
    <row r="241" spans="1:8" x14ac:dyDescent="0.25">
      <c r="A241" s="152">
        <v>45264</v>
      </c>
      <c r="B241" s="137"/>
      <c r="C241" s="137"/>
      <c r="D241" s="137"/>
      <c r="E241" s="137"/>
      <c r="F241" s="137"/>
      <c r="G241" s="137"/>
      <c r="H241" s="137"/>
    </row>
    <row r="242" spans="1:8" ht="15" customHeight="1" x14ac:dyDescent="0.25">
      <c r="A242" s="144" t="s">
        <v>0</v>
      </c>
      <c r="B242" s="145" t="s">
        <v>1</v>
      </c>
      <c r="C242" s="146" t="s">
        <v>110</v>
      </c>
      <c r="D242" s="145" t="s">
        <v>3</v>
      </c>
      <c r="E242" s="149" t="s">
        <v>69</v>
      </c>
      <c r="F242" s="149" t="s">
        <v>74</v>
      </c>
      <c r="G242" s="146" t="s">
        <v>4</v>
      </c>
      <c r="H242" s="146" t="s">
        <v>111</v>
      </c>
    </row>
    <row r="243" spans="1:8" ht="38.25" customHeight="1" x14ac:dyDescent="0.25">
      <c r="A243" s="144"/>
      <c r="B243" s="145"/>
      <c r="C243" s="147"/>
      <c r="D243" s="145"/>
      <c r="E243" s="150"/>
      <c r="F243" s="150"/>
      <c r="G243" s="148"/>
      <c r="H243" s="148"/>
    </row>
    <row r="244" spans="1:8" ht="21.75" customHeight="1" x14ac:dyDescent="0.25">
      <c r="A244" s="144"/>
      <c r="B244" s="145"/>
      <c r="C244" s="147"/>
      <c r="D244" s="145"/>
      <c r="E244" s="63" t="s">
        <v>10</v>
      </c>
      <c r="F244" s="63" t="s">
        <v>10</v>
      </c>
      <c r="G244" s="63" t="s">
        <v>10</v>
      </c>
      <c r="H244" s="63" t="s">
        <v>10</v>
      </c>
    </row>
    <row r="245" spans="1:8" ht="30" customHeight="1" x14ac:dyDescent="0.25">
      <c r="A245" s="144"/>
      <c r="B245" s="63" t="s">
        <v>19</v>
      </c>
      <c r="C245" s="148"/>
      <c r="D245" s="145"/>
      <c r="E245" s="63" t="s">
        <v>19</v>
      </c>
      <c r="F245" s="63" t="s">
        <v>19</v>
      </c>
      <c r="G245" s="63" t="s">
        <v>19</v>
      </c>
      <c r="H245" s="63" t="s">
        <v>20</v>
      </c>
    </row>
    <row r="246" spans="1:8" ht="30" customHeight="1" x14ac:dyDescent="0.25">
      <c r="A246" s="131" t="s">
        <v>21</v>
      </c>
      <c r="B246" s="131"/>
      <c r="C246" s="131"/>
      <c r="D246" s="131"/>
      <c r="E246" s="131"/>
      <c r="F246" s="131"/>
      <c r="G246" s="131"/>
      <c r="H246" s="131"/>
    </row>
    <row r="247" spans="1:8" ht="30" customHeight="1" x14ac:dyDescent="0.25">
      <c r="A247" s="64" t="s">
        <v>48</v>
      </c>
      <c r="B247" s="66">
        <v>200</v>
      </c>
      <c r="C247" s="66">
        <v>2008</v>
      </c>
      <c r="D247" s="66">
        <v>211</v>
      </c>
      <c r="E247" s="66">
        <v>8.35</v>
      </c>
      <c r="F247" s="66">
        <v>13.88</v>
      </c>
      <c r="G247" s="66">
        <v>31.88</v>
      </c>
      <c r="H247" s="66">
        <v>396.3</v>
      </c>
    </row>
    <row r="248" spans="1:8" ht="30" customHeight="1" x14ac:dyDescent="0.25">
      <c r="A248" s="64" t="s">
        <v>24</v>
      </c>
      <c r="B248" s="66">
        <v>40</v>
      </c>
      <c r="C248" s="66" t="s">
        <v>25</v>
      </c>
      <c r="D248" s="66" t="s">
        <v>25</v>
      </c>
      <c r="E248" s="66">
        <v>3.16</v>
      </c>
      <c r="F248" s="66">
        <v>0.4</v>
      </c>
      <c r="G248" s="66">
        <v>19.32</v>
      </c>
      <c r="H248" s="66">
        <v>94.66</v>
      </c>
    </row>
    <row r="249" spans="1:8" ht="30" customHeight="1" x14ac:dyDescent="0.25">
      <c r="A249" s="64" t="s">
        <v>36</v>
      </c>
      <c r="B249" s="66" t="s">
        <v>37</v>
      </c>
      <c r="C249" s="66">
        <v>2008</v>
      </c>
      <c r="D249" s="66">
        <v>431</v>
      </c>
      <c r="E249" s="66">
        <v>0.3</v>
      </c>
      <c r="F249" s="66">
        <v>0.1</v>
      </c>
      <c r="G249" s="66">
        <v>15.2</v>
      </c>
      <c r="H249" s="66">
        <v>62</v>
      </c>
    </row>
    <row r="250" spans="1:8" ht="30" customHeight="1" x14ac:dyDescent="0.25">
      <c r="A250" s="82" t="s">
        <v>67</v>
      </c>
      <c r="B250" s="72"/>
      <c r="C250" s="72"/>
      <c r="D250" s="72"/>
      <c r="E250" s="84">
        <f>SUM(E247:E249)</f>
        <v>11.81</v>
      </c>
      <c r="F250" s="84">
        <f t="shared" ref="F250:H250" si="24">SUM(F247:F249)</f>
        <v>14.38</v>
      </c>
      <c r="G250" s="84">
        <f t="shared" si="24"/>
        <v>66.400000000000006</v>
      </c>
      <c r="H250" s="84">
        <f t="shared" si="24"/>
        <v>552.96</v>
      </c>
    </row>
    <row r="251" spans="1:8" ht="30" customHeight="1" x14ac:dyDescent="0.25">
      <c r="A251" s="143" t="s">
        <v>29</v>
      </c>
      <c r="B251" s="143"/>
      <c r="C251" s="143"/>
      <c r="D251" s="143"/>
      <c r="E251" s="143"/>
      <c r="F251" s="143"/>
      <c r="G251" s="143"/>
      <c r="H251" s="143"/>
    </row>
    <row r="252" spans="1:8" ht="30" customHeight="1" x14ac:dyDescent="0.25">
      <c r="A252" s="90" t="s">
        <v>86</v>
      </c>
      <c r="B252" s="72" t="s">
        <v>30</v>
      </c>
      <c r="C252" s="72">
        <v>2008</v>
      </c>
      <c r="D252" s="72">
        <v>88</v>
      </c>
      <c r="E252" s="72">
        <v>13.2</v>
      </c>
      <c r="F252" s="72">
        <v>5.7</v>
      </c>
      <c r="G252" s="72">
        <v>7.4</v>
      </c>
      <c r="H252" s="72">
        <v>212.4</v>
      </c>
    </row>
    <row r="253" spans="1:8" ht="30" customHeight="1" x14ac:dyDescent="0.25">
      <c r="A253" s="90" t="s">
        <v>54</v>
      </c>
      <c r="B253" s="72">
        <v>100</v>
      </c>
      <c r="C253" s="72">
        <v>2008</v>
      </c>
      <c r="D253" s="72">
        <v>259</v>
      </c>
      <c r="E253" s="72">
        <v>15.7</v>
      </c>
      <c r="F253" s="72">
        <v>15.9</v>
      </c>
      <c r="G253" s="72">
        <v>3.1</v>
      </c>
      <c r="H253" s="72">
        <v>218</v>
      </c>
    </row>
    <row r="254" spans="1:8" ht="30" customHeight="1" x14ac:dyDescent="0.25">
      <c r="A254" s="64" t="s">
        <v>57</v>
      </c>
      <c r="B254" s="66">
        <v>180</v>
      </c>
      <c r="C254" s="66">
        <v>2008</v>
      </c>
      <c r="D254" s="66">
        <v>333</v>
      </c>
      <c r="E254" s="66">
        <v>3.5</v>
      </c>
      <c r="F254" s="66">
        <v>5.6</v>
      </c>
      <c r="G254" s="66">
        <v>28.2</v>
      </c>
      <c r="H254" s="66">
        <v>177.6</v>
      </c>
    </row>
    <row r="255" spans="1:8" ht="30" customHeight="1" x14ac:dyDescent="0.25">
      <c r="A255" s="90" t="s">
        <v>51</v>
      </c>
      <c r="B255" s="72">
        <v>200</v>
      </c>
      <c r="C255" s="72">
        <v>2008</v>
      </c>
      <c r="D255" s="72">
        <v>401</v>
      </c>
      <c r="E255" s="72">
        <v>0.5</v>
      </c>
      <c r="F255" s="72">
        <v>0.1</v>
      </c>
      <c r="G255" s="72">
        <v>28.1</v>
      </c>
      <c r="H255" s="72">
        <v>116</v>
      </c>
    </row>
    <row r="256" spans="1:8" s="78" customFormat="1" ht="30" customHeight="1" x14ac:dyDescent="0.25">
      <c r="A256" s="64" t="s">
        <v>35</v>
      </c>
      <c r="B256" s="66">
        <v>40</v>
      </c>
      <c r="C256" s="66" t="s">
        <v>25</v>
      </c>
      <c r="D256" s="66" t="s">
        <v>25</v>
      </c>
      <c r="E256" s="67">
        <v>2.2400000000000002</v>
      </c>
      <c r="F256" s="67">
        <v>0.44</v>
      </c>
      <c r="G256" s="67">
        <v>19.760000000000002</v>
      </c>
      <c r="H256" s="67">
        <v>93.33</v>
      </c>
    </row>
    <row r="257" spans="1:8" ht="30" customHeight="1" x14ac:dyDescent="0.25">
      <c r="A257" s="82" t="s">
        <v>68</v>
      </c>
      <c r="B257" s="72"/>
      <c r="C257" s="83"/>
      <c r="D257" s="83"/>
      <c r="E257" s="84">
        <f>SUM(E252:E256)</f>
        <v>35.14</v>
      </c>
      <c r="F257" s="84">
        <f t="shared" ref="F257:H257" si="25">SUM(F252:F256)</f>
        <v>27.740000000000006</v>
      </c>
      <c r="G257" s="84">
        <f t="shared" si="25"/>
        <v>86.560000000000016</v>
      </c>
      <c r="H257" s="84">
        <f t="shared" si="25"/>
        <v>817.33</v>
      </c>
    </row>
    <row r="258" spans="1:8" ht="30" customHeight="1" x14ac:dyDescent="0.25">
      <c r="A258" s="68" t="s">
        <v>38</v>
      </c>
      <c r="B258" s="68"/>
      <c r="C258" s="79"/>
      <c r="D258" s="79"/>
      <c r="E258" s="69">
        <f>E257+E250</f>
        <v>46.95</v>
      </c>
      <c r="F258" s="69">
        <f t="shared" ref="F258:H258" si="26">F257+F250</f>
        <v>42.120000000000005</v>
      </c>
      <c r="G258" s="69">
        <f t="shared" si="26"/>
        <v>152.96000000000004</v>
      </c>
      <c r="H258" s="69">
        <f t="shared" si="26"/>
        <v>1370.29</v>
      </c>
    </row>
    <row r="259" spans="1:8" s="81" customFormat="1" ht="36" customHeight="1" x14ac:dyDescent="0.25">
      <c r="A259" s="140" t="s">
        <v>112</v>
      </c>
      <c r="B259" s="140"/>
      <c r="C259" s="140"/>
      <c r="D259" s="140"/>
      <c r="E259" s="140"/>
    </row>
    <row r="260" spans="1:8" s="81" customFormat="1" ht="36" customHeight="1" x14ac:dyDescent="0.25">
      <c r="A260" s="140" t="s">
        <v>113</v>
      </c>
      <c r="B260" s="140"/>
      <c r="C260" s="140"/>
      <c r="D260" s="140"/>
      <c r="E260" s="140"/>
    </row>
  </sheetData>
  <mergeCells count="228">
    <mergeCell ref="A104:E104"/>
    <mergeCell ref="A130:E130"/>
    <mergeCell ref="A157:E157"/>
    <mergeCell ref="A183:E183"/>
    <mergeCell ref="A209:E209"/>
    <mergeCell ref="A235:E235"/>
    <mergeCell ref="A260:E260"/>
    <mergeCell ref="A57:H57"/>
    <mergeCell ref="A58:H58"/>
    <mergeCell ref="A241:H241"/>
    <mergeCell ref="A242:A245"/>
    <mergeCell ref="B242:B244"/>
    <mergeCell ref="C242:C245"/>
    <mergeCell ref="D242:D245"/>
    <mergeCell ref="E242:E243"/>
    <mergeCell ref="F242:F243"/>
    <mergeCell ref="A246:H246"/>
    <mergeCell ref="A251:H251"/>
    <mergeCell ref="E190:E191"/>
    <mergeCell ref="F190:F191"/>
    <mergeCell ref="G190:G191"/>
    <mergeCell ref="H190:H191"/>
    <mergeCell ref="G216:G217"/>
    <mergeCell ref="A142:H142"/>
    <mergeCell ref="A147:H147"/>
    <mergeCell ref="C155:H155"/>
    <mergeCell ref="A185:B185"/>
    <mergeCell ref="C185:H185"/>
    <mergeCell ref="A186:B186"/>
    <mergeCell ref="C186:H186"/>
    <mergeCell ref="A187:B187"/>
    <mergeCell ref="C187:H187"/>
    <mergeCell ref="A162:H162"/>
    <mergeCell ref="A163:H163"/>
    <mergeCell ref="A164:A167"/>
    <mergeCell ref="B164:B166"/>
    <mergeCell ref="C164:C167"/>
    <mergeCell ref="D164:D167"/>
    <mergeCell ref="E164:E165"/>
    <mergeCell ref="F164:F165"/>
    <mergeCell ref="G164:G165"/>
    <mergeCell ref="H164:H165"/>
    <mergeCell ref="A182:E182"/>
    <mergeCell ref="A184:B184"/>
    <mergeCell ref="C184:H184"/>
    <mergeCell ref="A136:H136"/>
    <mergeCell ref="A137:H137"/>
    <mergeCell ref="A138:A141"/>
    <mergeCell ref="B138:B140"/>
    <mergeCell ref="C138:C141"/>
    <mergeCell ref="D138:D141"/>
    <mergeCell ref="E138:E139"/>
    <mergeCell ref="F138:F139"/>
    <mergeCell ref="G138:G139"/>
    <mergeCell ref="H138:H139"/>
    <mergeCell ref="A89:H89"/>
    <mergeCell ref="A94:H94"/>
    <mergeCell ref="C102:H102"/>
    <mergeCell ref="A133:B133"/>
    <mergeCell ref="C133:H133"/>
    <mergeCell ref="A134:B134"/>
    <mergeCell ref="C134:H134"/>
    <mergeCell ref="A135:B135"/>
    <mergeCell ref="C135:H135"/>
    <mergeCell ref="C111:C114"/>
    <mergeCell ref="D111:D114"/>
    <mergeCell ref="E111:E112"/>
    <mergeCell ref="F111:F112"/>
    <mergeCell ref="G111:G112"/>
    <mergeCell ref="H111:H112"/>
    <mergeCell ref="A129:E129"/>
    <mergeCell ref="A132:B132"/>
    <mergeCell ref="C132:H132"/>
    <mergeCell ref="A109:H109"/>
    <mergeCell ref="A110:H110"/>
    <mergeCell ref="A111:A114"/>
    <mergeCell ref="B111:B113"/>
    <mergeCell ref="A115:H115"/>
    <mergeCell ref="A120:H120"/>
    <mergeCell ref="A83:H83"/>
    <mergeCell ref="A84:H84"/>
    <mergeCell ref="A85:A88"/>
    <mergeCell ref="B85:B87"/>
    <mergeCell ref="C85:C88"/>
    <mergeCell ref="D85:D88"/>
    <mergeCell ref="E85:E86"/>
    <mergeCell ref="F85:F86"/>
    <mergeCell ref="G85:G86"/>
    <mergeCell ref="H85:H86"/>
    <mergeCell ref="A81:B81"/>
    <mergeCell ref="C81:H81"/>
    <mergeCell ref="A82:B82"/>
    <mergeCell ref="C82:H82"/>
    <mergeCell ref="A59:A62"/>
    <mergeCell ref="B59:B61"/>
    <mergeCell ref="C59:C62"/>
    <mergeCell ref="D59:D62"/>
    <mergeCell ref="E59:E60"/>
    <mergeCell ref="F59:F60"/>
    <mergeCell ref="G59:G60"/>
    <mergeCell ref="H59:H60"/>
    <mergeCell ref="A77:E77"/>
    <mergeCell ref="A79:B79"/>
    <mergeCell ref="C79:H79"/>
    <mergeCell ref="A63:H63"/>
    <mergeCell ref="A68:H68"/>
    <mergeCell ref="C76:H76"/>
    <mergeCell ref="A78:E78"/>
    <mergeCell ref="A29:B29"/>
    <mergeCell ref="C29:H29"/>
    <mergeCell ref="A50:E50"/>
    <mergeCell ref="A52:B52"/>
    <mergeCell ref="C52:H52"/>
    <mergeCell ref="A36:H36"/>
    <mergeCell ref="A41:H41"/>
    <mergeCell ref="C49:H49"/>
    <mergeCell ref="A80:B80"/>
    <mergeCell ref="C80:H80"/>
    <mergeCell ref="A32:A35"/>
    <mergeCell ref="B32:B34"/>
    <mergeCell ref="C32:C35"/>
    <mergeCell ref="D32:D35"/>
    <mergeCell ref="E32:E33"/>
    <mergeCell ref="F32:F33"/>
    <mergeCell ref="G32:G33"/>
    <mergeCell ref="H32:H33"/>
    <mergeCell ref="A51:E51"/>
    <mergeCell ref="C1:H1"/>
    <mergeCell ref="C2:H2"/>
    <mergeCell ref="C3:H3"/>
    <mergeCell ref="C4:H4"/>
    <mergeCell ref="A26:B26"/>
    <mergeCell ref="C26:H26"/>
    <mergeCell ref="A24:E24"/>
    <mergeCell ref="A1:B1"/>
    <mergeCell ref="A2:B2"/>
    <mergeCell ref="A3:B3"/>
    <mergeCell ref="A4:B4"/>
    <mergeCell ref="A5:H5"/>
    <mergeCell ref="A6:H6"/>
    <mergeCell ref="A7:A10"/>
    <mergeCell ref="B7:B9"/>
    <mergeCell ref="C7:C10"/>
    <mergeCell ref="D7:D10"/>
    <mergeCell ref="E7:E8"/>
    <mergeCell ref="F7:F8"/>
    <mergeCell ref="G7:G8"/>
    <mergeCell ref="H7:H8"/>
    <mergeCell ref="A25:E25"/>
    <mergeCell ref="A208:E208"/>
    <mergeCell ref="C211:H211"/>
    <mergeCell ref="A212:B212"/>
    <mergeCell ref="C212:H212"/>
    <mergeCell ref="A220:H220"/>
    <mergeCell ref="A225:H225"/>
    <mergeCell ref="C233:H233"/>
    <mergeCell ref="A237:B237"/>
    <mergeCell ref="C237:H237"/>
    <mergeCell ref="H216:H217"/>
    <mergeCell ref="A234:E234"/>
    <mergeCell ref="A236:B236"/>
    <mergeCell ref="C236:H236"/>
    <mergeCell ref="A213:B213"/>
    <mergeCell ref="C213:H213"/>
    <mergeCell ref="A214:H214"/>
    <mergeCell ref="A215:H215"/>
    <mergeCell ref="A216:A219"/>
    <mergeCell ref="B216:B218"/>
    <mergeCell ref="C216:C219"/>
    <mergeCell ref="D216:D219"/>
    <mergeCell ref="E216:E217"/>
    <mergeCell ref="F216:F217"/>
    <mergeCell ref="A238:B238"/>
    <mergeCell ref="C238:H238"/>
    <mergeCell ref="A210:B210"/>
    <mergeCell ref="C210:H210"/>
    <mergeCell ref="A211:B211"/>
    <mergeCell ref="G242:G243"/>
    <mergeCell ref="H242:H243"/>
    <mergeCell ref="A259:E259"/>
    <mergeCell ref="A239:B239"/>
    <mergeCell ref="C239:H239"/>
    <mergeCell ref="A240:H240"/>
    <mergeCell ref="A194:H194"/>
    <mergeCell ref="A199:H199"/>
    <mergeCell ref="C207:H207"/>
    <mergeCell ref="A156:E156"/>
    <mergeCell ref="A158:B158"/>
    <mergeCell ref="C158:H158"/>
    <mergeCell ref="A168:H168"/>
    <mergeCell ref="A173:H173"/>
    <mergeCell ref="C181:H181"/>
    <mergeCell ref="A159:B159"/>
    <mergeCell ref="C159:H159"/>
    <mergeCell ref="A160:B160"/>
    <mergeCell ref="C160:H160"/>
    <mergeCell ref="A161:B161"/>
    <mergeCell ref="C161:H161"/>
    <mergeCell ref="A188:H188"/>
    <mergeCell ref="A189:H189"/>
    <mergeCell ref="A190:A193"/>
    <mergeCell ref="B190:B192"/>
    <mergeCell ref="C190:C193"/>
    <mergeCell ref="D190:D193"/>
    <mergeCell ref="A27:B27"/>
    <mergeCell ref="C27:H27"/>
    <mergeCell ref="A28:B28"/>
    <mergeCell ref="C28:H28"/>
    <mergeCell ref="A11:H11"/>
    <mergeCell ref="A16:H16"/>
    <mergeCell ref="A30:H30"/>
    <mergeCell ref="A31:H31"/>
    <mergeCell ref="C128:H128"/>
    <mergeCell ref="A103:E103"/>
    <mergeCell ref="A105:B105"/>
    <mergeCell ref="C105:H105"/>
    <mergeCell ref="A106:B106"/>
    <mergeCell ref="C106:H106"/>
    <mergeCell ref="A107:B107"/>
    <mergeCell ref="C107:H107"/>
    <mergeCell ref="A108:B108"/>
    <mergeCell ref="C108:H108"/>
    <mergeCell ref="A53:B53"/>
    <mergeCell ref="C53:H53"/>
    <mergeCell ref="A54:B54"/>
    <mergeCell ref="C54:H54"/>
    <mergeCell ref="A55:B55"/>
    <mergeCell ref="C55:H55"/>
  </mergeCells>
  <pageMargins left="0.70866141732283472" right="0.70866141732283472" top="0.94488188976377963" bottom="0.74803149606299213" header="0.31496062992125984" footer="0.31496062992125984"/>
  <pageSetup paperSize="9" scale="79" orientation="portrait" r:id="rId1"/>
  <rowBreaks count="9" manualBreakCount="9">
    <brk id="25" max="16383" man="1"/>
    <brk id="51" max="16383" man="1"/>
    <brk id="78" max="16383" man="1"/>
    <brk id="104" max="16383" man="1"/>
    <brk id="131" max="16383" man="1"/>
    <brk id="157" max="16383" man="1"/>
    <brk id="183" max="16383" man="1"/>
    <brk id="209" max="16383" man="1"/>
    <brk id="23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12-18 лет на подпись</vt:lpstr>
      <vt:lpstr>Лист1</vt:lpstr>
      <vt:lpstr>Для зала 12-18 лет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2023-12-25T13:59:33Z</dcterms:modified>
</cp:coreProperties>
</file>